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40" windowHeight="9120" activeTab="3"/>
  </bookViews>
  <sheets>
    <sheet name="sd" sheetId="1" r:id="rId1"/>
    <sheet name="cross tab" sheetId="2" r:id="rId2"/>
    <sheet name="to_compare" sheetId="3" r:id="rId3"/>
    <sheet name="Sheet1" sheetId="4" r:id="rId4"/>
  </sheets>
  <definedNames/>
  <calcPr fullCalcOnLoad="1"/>
  <pivotCaches>
    <pivotCache cacheId="2" r:id="rId5"/>
    <pivotCache cacheId="3" r:id="rId6"/>
    <pivotCache cacheId="1" r:id="rId7"/>
  </pivotCaches>
</workbook>
</file>

<file path=xl/sharedStrings.xml><?xml version="1.0" encoding="utf-8"?>
<sst xmlns="http://schemas.openxmlformats.org/spreadsheetml/2006/main" count="145" uniqueCount="89">
  <si>
    <t>ค่าเฉลี่ยอายุ</t>
  </si>
  <si>
    <t>=AVERAGE(A14:A18)</t>
  </si>
  <si>
    <t>ค่าเบี่ยงเบนมาตรฐาน (standard deviation: s.d.) (บางตำราก็ว่า ส่วนเบี่ยงเบนมาตรฐาน หรือ ความเบี่ยงเบนมาตรฐาน) ในทางสถิติศาสตร์และความน่าจะเป็น เป็นการวัดการกระจายแบบหนึ่งของกลุ่มข้อมูล สามารถนำไปใช้กับการแจกแจงความน่าจะเป็น ตัวแปรสุ่ม ประชากร หรือมัลติเซต</t>
  </si>
  <si>
    <t>http://www.sciencetimeline.net/1866.htm</t>
  </si>
  <si>
    <t>Francis Galton</t>
  </si>
  <si>
    <t xml:space="preserve">ค่าเบี่ยงเบนมาตรฐานคิดค้นโดย ฟรานซิส กาลตัน (Francis Galton) ในช่วงปลายคริสต์ทศวรรษ 1860 [1] เป็นการวัดการกระจายทางสถิติที่เป็นปกติทั่วไป ใช้สำหรับเปรียบเทียบว่าค่าต่างๆ ในเซตข้อมูลกระจายตัวออกไปมากน้อยเท่าใด หากข้อมูลส่วนใหญ่อยู่ใกล้ค่าเฉลี่ยมาก ค่าเบี่ยงเบนมาตรฐานก็จะมีค่าน้อย ในทางกลับกัน ถ้าข้อมูลแต่ละจุดอยู่ห่างไกลจากค่าเฉลี่ยเป็นส่วนมาก ค่าเบี่ยงเบนมาตรฐานก็จะมีค่ามาก และเมื่อข้อมูลทุกตัวมีค่าเท่ากันหมด ค่าเบี่ยงเบนมาตรฐานจะมีค่าเท่ากับศูนย์ นั่นคือไม่มีการกระจายตัว </t>
  </si>
  <si>
    <t>=STDEVP(D29:E33)</t>
  </si>
  <si>
    <t>1 + 2 + 3 + 4 + 5 = 15</t>
  </si>
  <si>
    <t>15/5 = 3</t>
  </si>
  <si>
    <t>9 * 5</t>
  </si>
  <si>
    <t>55 - 45 / 5</t>
  </si>
  <si>
    <t>1. ค่าเฉลี่ย</t>
  </si>
  <si>
    <t>วิธีการ</t>
  </si>
  <si>
    <t>2. ผลรวมค่า x ยกกำลังสอง</t>
  </si>
  <si>
    <t>3. ค่าเฉลี่ยยกกำลังสองคูณจำนวน</t>
  </si>
  <si>
    <t>4. ในวงเล็บ หารจำนวน</t>
  </si>
  <si>
    <t>5. หารากสองของค่าที่ได้</t>
  </si>
  <si>
    <t>นำ 2 มายกกำลัง 0.5</t>
  </si>
  <si>
    <t>1.sd ของความพึงพอใจ</t>
  </si>
  <si>
    <t>2.sd ของความพึงพอใจ</t>
  </si>
  <si>
    <t>=STDEVP(f42:f51)</t>
  </si>
  <si>
    <t>=STDEVP(c42:c46)</t>
  </si>
  <si>
    <t>3.sd ของการเลือก</t>
  </si>
  <si>
    <t>4.sd ของการเลือก</t>
  </si>
  <si>
    <t>5.sd ของอายุ</t>
  </si>
  <si>
    <t>6.sd ของการออมเงิน</t>
  </si>
  <si>
    <t>7.sd ของการออมเงิน</t>
  </si>
  <si>
    <t>8.sd ของการออมเงิน</t>
  </si>
  <si>
    <t>9.sd ของความพึงพอใจ</t>
  </si>
  <si>
    <t>10.sd ของความพึงพอใจ</t>
  </si>
  <si>
    <t>11.sd ของความพึงพอใจ</t>
  </si>
  <si>
    <t>12.sd ของความพึงพอใจ</t>
  </si>
  <si>
    <t>13.sd ของความพึงพอใจ</t>
  </si>
  <si>
    <t>14.sd ของความพึงพอใจ</t>
  </si>
  <si>
    <t>15.sd ของความพึงพอใจ</t>
  </si>
  <si>
    <t>16.sd ของความพึงพอใจ</t>
  </si>
  <si>
    <t>17.sd ของความพึงพอใจ</t>
  </si>
  <si>
    <t>18.sd ของความพึงพอใจ</t>
  </si>
  <si>
    <t>=STDEVP(f129:f138)</t>
  </si>
  <si>
    <t>19.sd ของความพึงพอใจ</t>
  </si>
  <si>
    <t>STDEV</t>
  </si>
  <si>
    <t>STDEVA</t>
  </si>
  <si>
    <t>STDEVP</t>
  </si>
  <si>
    <t>STDEVPA</t>
  </si>
  <si>
    <t>20.sd ของความพึงพอใจ</t>
  </si>
  <si>
    <t>1. ไม่นับ logical value และข้อความ</t>
  </si>
  <si>
    <t>2. นับข้อความ และมอง false=0 true=1</t>
  </si>
  <si>
    <t>3. เหมือน 1 แต่รวมประชากรทั้งหมด</t>
  </si>
  <si>
    <t>4. เหมือน 2 แต่รวมประชากรทั้งหมด</t>
  </si>
  <si>
    <t>ลำดับ</t>
  </si>
  <si>
    <t>เพศ</t>
  </si>
  <si>
    <t>male</t>
  </si>
  <si>
    <t>female</t>
  </si>
  <si>
    <t>พอใจ</t>
  </si>
  <si>
    <t>อำเภอ</t>
  </si>
  <si>
    <t>Grand Total</t>
  </si>
  <si>
    <t>Total</t>
  </si>
  <si>
    <t>Count of อำเภอ</t>
  </si>
  <si>
    <t>Average of พอใจ</t>
  </si>
  <si>
    <t>ตัวอย่างข้อมูลที่ได้จากผลการสำรวจ</t>
  </si>
  <si>
    <t>การแปลผลคะแนนสามารถสรุปเป็นระดับของความพึงพอใจ โดยใช้เกณฑ์ดังนี้ มากที่สุดมีคะแนนเฉลี่ย 4.50-5.00   มากมีคะแนนเฉลี่ย 3.50-4.40 ปานกลางมีคะแนนเฉลี่ย 2.50-3.49  น้อยมีคะแนนเฉลี่ย 1.50-2.49 และน้อยที่สุดมีคะแนนเฉลี่ย 0.00-1.49</t>
  </si>
  <si>
    <t>กรณีที่ 1</t>
  </si>
  <si>
    <t>กรณีที่ 2</t>
  </si>
  <si>
    <t>กรณีที่ 3</t>
  </si>
  <si>
    <t>กรณีที่ 4</t>
  </si>
  <si>
    <t>กรณีที่ 5</t>
  </si>
  <si>
    <t>กรณีที่ 6</t>
  </si>
  <si>
    <t>กรณีที่ 7</t>
  </si>
  <si>
    <t>กรณีที่ 8</t>
  </si>
  <si>
    <t>ค่าความคลาดเคลื่อน</t>
  </si>
  <si>
    <t>ตัวอย่าง ฐานคิดเปรียบเทียบค่าความคลาดเคลื่อน (Standard Diviation) ของ 39 ตัวบ่งชี้ใน 9 องค์ประกอบ</t>
  </si>
  <si>
    <t>% จำนวนตัวบ่งชี้ ที่คลาดเคลื่อน</t>
  </si>
  <si>
    <t>กลุ่ม</t>
  </si>
  <si>
    <t>คะแนนวีดีโอ</t>
  </si>
  <si>
    <t>คะแนนนำเสนอ</t>
  </si>
  <si>
    <t>คะแนนภาพรวม</t>
  </si>
  <si>
    <t>Sum of คะแนนวีดีโอ</t>
  </si>
  <si>
    <t>Data</t>
  </si>
  <si>
    <t>Sum of คะแนนนำเสนอ</t>
  </si>
  <si>
    <t>Total Sum of คะแนนวีดีโอ</t>
  </si>
  <si>
    <t>Total Sum of คะแนนนำเสนอ</t>
  </si>
  <si>
    <t>Sum of คะแนนภาพรวม</t>
  </si>
  <si>
    <t>Total Sum of คะแนนภาพรวม</t>
  </si>
  <si>
    <t>Count of คะแนนวีดีโอ2</t>
  </si>
  <si>
    <t>Total Count of คะแนนวีดีโอ2</t>
  </si>
  <si>
    <t>Average of คะแนนวีดีโอ2</t>
  </si>
  <si>
    <t>Total Average of คะแนนวีดีโอ2</t>
  </si>
  <si>
    <t>ผลการลงคะแนนการนำเสนอของนักศึกษา</t>
  </si>
  <si>
    <t>วิชา EDAD 537 ภาคเรียนที่ 1 ปีการศึกษา 2553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</si>
</sst>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0.0000"/>
  </numFmts>
  <fonts count="10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.75"/>
      <name val="Arial"/>
      <family val="0"/>
    </font>
    <font>
      <sz val="14"/>
      <name val="Cordia New"/>
      <family val="0"/>
    </font>
    <font>
      <b/>
      <sz val="14"/>
      <name val="Cordia New"/>
      <family val="2"/>
    </font>
    <font>
      <sz val="10"/>
      <name val="Cordia New"/>
      <family val="2"/>
    </font>
    <font>
      <b/>
      <sz val="10"/>
      <name val="Cordia New"/>
      <family val="2"/>
    </font>
    <font>
      <sz val="8"/>
      <name val="Arial"/>
      <family val="0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</cellStyleXfs>
  <cellXfs count="8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2" borderId="2" xfId="0" applyFill="1" applyBorder="1" applyAlignment="1">
      <alignment/>
    </xf>
    <xf numFmtId="0" fontId="0" fillId="0" borderId="3" xfId="0" applyBorder="1" applyAlignment="1" quotePrefix="1">
      <alignment/>
    </xf>
    <xf numFmtId="0" fontId="0" fillId="4" borderId="1" xfId="0" applyFill="1" applyBorder="1" applyAlignment="1">
      <alignment horizontal="center"/>
    </xf>
    <xf numFmtId="0" fontId="0" fillId="0" borderId="3" xfId="0" applyBorder="1" applyAlignment="1">
      <alignment/>
    </xf>
    <xf numFmtId="0" fontId="0" fillId="5" borderId="0" xfId="0" applyFill="1" applyAlignment="1">
      <alignment/>
    </xf>
    <xf numFmtId="0" fontId="0" fillId="5" borderId="0" xfId="0" applyFill="1" applyAlignment="1" quotePrefix="1">
      <alignment/>
    </xf>
    <xf numFmtId="0" fontId="0" fillId="4" borderId="0" xfId="0" applyFill="1" applyAlignment="1">
      <alignment/>
    </xf>
    <xf numFmtId="0" fontId="0" fillId="2" borderId="0" xfId="0" applyFill="1" applyAlignment="1" quotePrefix="1">
      <alignment/>
    </xf>
    <xf numFmtId="0" fontId="0" fillId="2" borderId="4" xfId="0" applyFill="1" applyBorder="1" applyAlignment="1">
      <alignment/>
    </xf>
    <xf numFmtId="0" fontId="0" fillId="5" borderId="4" xfId="0" applyFill="1" applyBorder="1" applyAlignment="1">
      <alignment/>
    </xf>
    <xf numFmtId="0" fontId="0" fillId="4" borderId="4" xfId="0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5" borderId="5" xfId="0" applyNumberFormat="1" applyFill="1" applyBorder="1" applyAlignment="1">
      <alignment/>
    </xf>
    <xf numFmtId="0" fontId="0" fillId="5" borderId="13" xfId="0" applyNumberFormat="1" applyFill="1" applyBorder="1" applyAlignment="1">
      <alignment/>
    </xf>
    <xf numFmtId="0" fontId="0" fillId="5" borderId="8" xfId="0" applyNumberFormat="1" applyFill="1" applyBorder="1" applyAlignment="1">
      <alignment/>
    </xf>
    <xf numFmtId="0" fontId="0" fillId="5" borderId="0" xfId="0" applyNumberFormat="1" applyFill="1" applyAlignment="1">
      <alignment/>
    </xf>
    <xf numFmtId="0" fontId="0" fillId="3" borderId="9" xfId="0" applyNumberFormat="1" applyFill="1" applyBorder="1" applyAlignment="1">
      <alignment/>
    </xf>
    <xf numFmtId="0" fontId="0" fillId="3" borderId="14" xfId="0" applyNumberFormat="1" applyFill="1" applyBorder="1" applyAlignment="1">
      <alignment/>
    </xf>
    <xf numFmtId="0" fontId="0" fillId="3" borderId="10" xfId="0" applyNumberFormat="1" applyFill="1" applyBorder="1" applyAlignment="1">
      <alignment/>
    </xf>
    <xf numFmtId="0" fontId="0" fillId="3" borderId="11" xfId="0" applyNumberFormat="1" applyFill="1" applyBorder="1" applyAlignment="1">
      <alignment/>
    </xf>
    <xf numFmtId="0" fontId="0" fillId="6" borderId="4" xfId="0" applyFill="1" applyBorder="1" applyAlignment="1">
      <alignment/>
    </xf>
    <xf numFmtId="0" fontId="0" fillId="3" borderId="4" xfId="0" applyFill="1" applyBorder="1" applyAlignment="1">
      <alignment/>
    </xf>
    <xf numFmtId="0" fontId="2" fillId="7" borderId="0" xfId="0" applyFont="1" applyFill="1" applyAlignment="1">
      <alignment/>
    </xf>
    <xf numFmtId="0" fontId="2" fillId="7" borderId="12" xfId="0" applyNumberFormat="1" applyFont="1" applyFill="1" applyBorder="1" applyAlignment="1">
      <alignment/>
    </xf>
    <xf numFmtId="0" fontId="5" fillId="0" borderId="0" xfId="20" applyFont="1">
      <alignment/>
      <protection/>
    </xf>
    <xf numFmtId="0" fontId="4" fillId="0" borderId="0" xfId="20">
      <alignment/>
      <protection/>
    </xf>
    <xf numFmtId="0" fontId="5" fillId="0" borderId="4" xfId="20" applyFont="1" applyBorder="1" applyAlignment="1">
      <alignment horizontal="center"/>
      <protection/>
    </xf>
    <xf numFmtId="168" fontId="5" fillId="0" borderId="4" xfId="20" applyNumberFormat="1" applyFont="1" applyBorder="1" applyAlignment="1">
      <alignment horizontal="center"/>
      <protection/>
    </xf>
    <xf numFmtId="0" fontId="4" fillId="0" borderId="0" xfId="20" applyAlignment="1">
      <alignment vertical="center"/>
      <protection/>
    </xf>
    <xf numFmtId="0" fontId="5" fillId="0" borderId="3" xfId="20" applyFont="1" applyBorder="1" applyAlignment="1">
      <alignment horizontal="center" vertical="center"/>
      <protection/>
    </xf>
    <xf numFmtId="0" fontId="5" fillId="2" borderId="3" xfId="20" applyFont="1" applyFill="1" applyBorder="1" applyAlignment="1">
      <alignment horizontal="center" vertical="center"/>
      <protection/>
    </xf>
    <xf numFmtId="0" fontId="5" fillId="0" borderId="4" xfId="20" applyFont="1" applyBorder="1" applyAlignment="1">
      <alignment horizontal="center" vertical="center"/>
      <protection/>
    </xf>
    <xf numFmtId="0" fontId="5" fillId="2" borderId="4" xfId="20" applyFont="1" applyFill="1" applyBorder="1" applyAlignment="1">
      <alignment horizontal="center" vertical="center"/>
      <protection/>
    </xf>
    <xf numFmtId="0" fontId="6" fillId="0" borderId="4" xfId="20" applyFont="1" applyBorder="1" applyAlignment="1">
      <alignment horizontal="right" wrapText="1"/>
      <protection/>
    </xf>
    <xf numFmtId="2" fontId="5" fillId="0" borderId="4" xfId="20" applyNumberFormat="1" applyFont="1" applyBorder="1" applyAlignment="1">
      <alignment horizontal="center" vertical="center"/>
      <protection/>
    </xf>
    <xf numFmtId="0" fontId="7" fillId="0" borderId="4" xfId="20" applyFont="1" applyBorder="1" applyAlignment="1">
      <alignment horizontal="right"/>
      <protection/>
    </xf>
    <xf numFmtId="0" fontId="1" fillId="2" borderId="0" xfId="0" applyFont="1" applyFill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2" borderId="4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 quotePrefix="1">
      <alignment horizontal="right"/>
    </xf>
    <xf numFmtId="0" fontId="0" fillId="0" borderId="0" xfId="0" applyBorder="1" applyAlignment="1">
      <alignment horizontal="right"/>
    </xf>
    <xf numFmtId="0" fontId="0" fillId="0" borderId="19" xfId="0" applyBorder="1" applyAlignment="1" quotePrefix="1">
      <alignment horizontal="center"/>
    </xf>
    <xf numFmtId="0" fontId="0" fillId="4" borderId="21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1" fillId="6" borderId="17" xfId="0" applyFont="1" applyFill="1" applyBorder="1" applyAlignment="1">
      <alignment horizontal="center"/>
    </xf>
    <xf numFmtId="0" fontId="1" fillId="6" borderId="18" xfId="0" applyFont="1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1" fillId="6" borderId="23" xfId="0" applyFont="1" applyFill="1" applyBorder="1" applyAlignment="1">
      <alignment horizontal="center"/>
    </xf>
    <xf numFmtId="0" fontId="1" fillId="6" borderId="24" xfId="0" applyFont="1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6" borderId="0" xfId="0" applyNumberFormat="1" applyFill="1" applyAlignment="1">
      <alignment horizontal="left" vertical="top" wrapText="1"/>
    </xf>
    <xf numFmtId="0" fontId="0" fillId="6" borderId="0" xfId="0" applyFill="1" applyAlignment="1">
      <alignment horizontal="left" vertical="top" wrapText="1"/>
    </xf>
    <xf numFmtId="0" fontId="1" fillId="0" borderId="25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ปกติ_Sheet3" xfId="20"/>
  </cellStyles>
  <dxfs count="6">
    <dxf>
      <fill>
        <patternFill patternType="solid">
          <bgColor rgb="FFFFFF99"/>
        </patternFill>
      </fill>
      <border/>
    </dxf>
    <dxf>
      <fill>
        <patternFill patternType="solid">
          <bgColor rgb="FFCCFFCC"/>
        </patternFill>
      </fill>
      <border/>
    </dxf>
    <dxf>
      <fill>
        <patternFill patternType="solid">
          <bgColor rgb="FFCCFFFF"/>
        </patternFill>
      </fill>
      <border/>
    </dxf>
    <dxf>
      <font>
        <color rgb="FFFFFFFF"/>
      </font>
      <border/>
    </dxf>
    <dxf>
      <fill>
        <patternFill>
          <bgColor rgb="FFFF0000"/>
        </patternFill>
      </fill>
      <border/>
    </dxf>
    <dxf>
      <font>
        <b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2.xml" /><Relationship Id="rId6" Type="http://schemas.openxmlformats.org/officeDocument/2006/relationships/pivotCacheDefinition" Target="pivotCache/pivotCacheDefinition3.xml" /><Relationship Id="rId7" Type="http://schemas.openxmlformats.org/officeDocument/2006/relationships/pivotCacheDefinition" Target="pivotCache/pivotCacheDefinition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[0]cross tab!PivotTable1</c:name>
  </c:pivotSource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Total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2"/>
              <c:pt idx="0">
                <c:v>female</c:v>
              </c:pt>
              <c:pt idx="1">
                <c:v>male</c:v>
              </c:pt>
            </c:strLit>
          </c:cat>
          <c:val>
            <c:numLit>
              <c:ptCount val="2"/>
              <c:pt idx="0">
                <c:v>7</c:v>
              </c:pt>
              <c:pt idx="1">
                <c:v>3</c:v>
              </c:pt>
            </c:numLit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17</xdr:row>
      <xdr:rowOff>19050</xdr:rowOff>
    </xdr:from>
    <xdr:to>
      <xdr:col>9</xdr:col>
      <xdr:colOff>314325</xdr:colOff>
      <xdr:row>26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71775"/>
          <a:ext cx="72390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15</xdr:row>
      <xdr:rowOff>47625</xdr:rowOff>
    </xdr:from>
    <xdr:to>
      <xdr:col>5</xdr:col>
      <xdr:colOff>828675</xdr:colOff>
      <xdr:row>33</xdr:row>
      <xdr:rowOff>133350</xdr:rowOff>
    </xdr:to>
    <xdr:graphicFrame>
      <xdr:nvGraphicFramePr>
        <xdr:cNvPr id="1" name="Chart 1"/>
        <xdr:cNvGraphicFramePr/>
      </xdr:nvGraphicFramePr>
      <xdr:xfrm>
        <a:off x="180975" y="2476500"/>
        <a:ext cx="325755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:C12" sheet="cross tab"/>
  </cacheSource>
  <cacheFields count="2">
    <cacheField name="เพศ">
      <sharedItems containsMixedTypes="0" count="2">
        <s v="male"/>
        <s v="female"/>
      </sharedItems>
    </cacheField>
    <cacheField name="อำเภอ">
      <sharedItems containsSemiMixedTypes="0" containsString="0" containsMixedTypes="0" containsNumber="1" containsInteger="1" count="3">
        <n v="1"/>
        <n v="2"/>
        <n v="3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:D12" sheet="cross tab"/>
  </cacheSource>
  <cacheFields count="3">
    <cacheField name="เพศ">
      <sharedItems containsMixedTypes="0" count="2">
        <s v="male"/>
        <s v="female"/>
      </sharedItems>
    </cacheField>
    <cacheField name="อำเภอ">
      <sharedItems containsSemiMixedTypes="0" containsString="0" containsMixedTypes="0" containsNumber="1" containsInteger="1" count="3">
        <n v="1"/>
        <n v="2"/>
        <n v="3"/>
      </sharedItems>
    </cacheField>
    <cacheField name="พอใจ">
      <sharedItems containsSemiMixedTypes="0" containsString="0" containsMixedTypes="0" containsNumber="1" containsInteger="1" count="3">
        <n v="1"/>
        <n v="2"/>
        <n v="3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3:E130" sheet="Sheet1"/>
  </cacheSource>
  <cacheFields count="4">
    <cacheField name="กลุ่ม">
      <sharedItems containsSemiMixedTypes="0" containsString="0" containsMixedTypes="0" containsNumber="1" containsInteger="1" count="6">
        <n v="1"/>
        <n v="2"/>
        <n v="3"/>
        <n v="4"/>
        <n v="5"/>
        <n v="8"/>
      </sharedItems>
    </cacheField>
    <cacheField name="คะแนนวีดีโอ">
      <sharedItems containsSemiMixedTypes="0" containsString="0" containsMixedTypes="0" containsNumber="1" count="7">
        <n v="4"/>
        <n v="5"/>
        <n v="3"/>
        <n v="4.5"/>
        <n v="2"/>
        <n v="2.5"/>
        <n v="3.5"/>
      </sharedItems>
    </cacheField>
    <cacheField name="คะแนนนำเสนอ">
      <sharedItems containsSemiMixedTypes="0" containsString="0" containsMixedTypes="0" containsNumber="1" count="6">
        <n v="4"/>
        <n v="3"/>
        <n v="5"/>
        <n v="2"/>
        <n v="3.5"/>
        <n v="4.5"/>
      </sharedItems>
    </cacheField>
    <cacheField name="คะแนนภาพรวม">
      <sharedItems containsSemiMixedTypes="0" containsString="0" containsMixedTypes="0" containsNumber="1" count="7">
        <n v="8"/>
        <n v="5"/>
        <n v="3"/>
        <n v="4"/>
        <n v="4.5"/>
        <n v="2"/>
        <n v="3.5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4:G8" firstHeaderRow="2" firstDataRow="2" firstDataCol="1"/>
  <pivotFields count="2">
    <pivotField axis="axisRow" compact="0" outline="0" subtotalTop="0" showAll="0">
      <items count="3">
        <item x="1"/>
        <item x="0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Count of อำเภอ" fld="1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11:J15" firstHeaderRow="1" firstDataRow="2" firstDataCol="1"/>
  <pivotFields count="3">
    <pivotField axis="axisRow" compact="0" outline="0" subtotalTop="0" showAll="0">
      <items count="3">
        <item x="1"/>
        <item x="0"/>
        <item t="default"/>
      </items>
    </pivotField>
    <pivotField axis="axisCol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Fields count="1">
    <field x="1"/>
  </colFields>
  <colItems count="4">
    <i>
      <x/>
    </i>
    <i>
      <x v="1"/>
    </i>
    <i>
      <x v="2"/>
    </i>
    <i t="grand">
      <x/>
    </i>
  </colItems>
  <dataFields count="1">
    <dataField name="Average of พอใจ" fld="2" subtotal="average" baseField="0" baseItem="0"/>
  </dataFields>
  <formats count="7">
    <format dxfId="0">
      <pivotArea outline="0" fieldPosition="0">
        <references count="2">
          <reference field="0" count="0"/>
          <reference field="1" count="0"/>
        </references>
      </pivotArea>
    </format>
    <format dxfId="1">
      <pivotArea outline="0" fieldPosition="0" axis="axisCol" field="1" grandRow="1">
        <references count="1">
          <reference field="1" count="0"/>
        </references>
      </pivotArea>
    </format>
    <format dxfId="1">
      <pivotArea outline="0" fieldPosition="0" axis="axisRow" field="0" grandCol="1">
        <references count="1">
          <reference field="0" count="0"/>
        </references>
      </pivotArea>
    </format>
    <format dxfId="2">
      <pivotArea outline="0" fieldPosition="0" grandCol="1" grandRow="1"/>
    </format>
    <format dxfId="3">
      <pivotArea outline="0" fieldPosition="0" grandCol="1" grandRow="1"/>
    </format>
    <format dxfId="4">
      <pivotArea outline="0" fieldPosition="0" grandCol="1" grandRow="1"/>
    </format>
    <format dxfId="5">
      <pivotArea outline="0" fieldPosition="0" grandCol="1" grandRow="1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3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H4:J25" firstHeaderRow="1" firstDataRow="1" firstDataCol="2"/>
  <pivotFields count="4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  <pivotField dataField="1" compact="0" outline="0" subtotalTop="0" showAll="0"/>
    <pivotField dataField="1" compact="0" outline="0" subtotalTop="0" showAll="0"/>
  </pivotFields>
  <rowFields count="2">
    <field x="0"/>
    <field x="-2"/>
  </rowFields>
  <rowItems count="21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 t="grand">
      <x/>
    </i>
    <i t="grand" i="1">
      <x/>
    </i>
    <i t="grand" i="2">
      <x/>
    </i>
  </rowItems>
  <colItems count="1">
    <i/>
  </colItems>
  <dataFields count="3">
    <dataField name="Sum of คะแนนวีดีโอ" fld="1" baseField="0" baseItem="0"/>
    <dataField name="Sum of คะแนนนำเสนอ" fld="2" baseField="0" baseItem="0"/>
    <dataField name="Sum of คะแนนภาพรวม" fld="3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2" cacheId="3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H45:J66" firstHeaderRow="1" firstDataRow="1" firstDataCol="2"/>
  <pivotFields count="4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  <pivotField compact="0" outline="0" subtotalTop="0" showAll="0"/>
    <pivotField compact="0" outline="0" subtotalTop="0" showAll="0"/>
  </pivotFields>
  <rowFields count="2">
    <field x="0"/>
    <field x="-2"/>
  </rowFields>
  <rowItems count="21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 t="grand">
      <x/>
    </i>
    <i t="grand" i="1">
      <x/>
    </i>
    <i t="grand" i="2">
      <x/>
    </i>
  </rowItems>
  <colItems count="1">
    <i/>
  </colItems>
  <dataFields count="3">
    <dataField name="Sum of คะแนนวีดีโอ" fld="1" baseField="0" baseItem="0"/>
    <dataField name="Count of คะแนนวีดีโอ2" fld="1" subtotal="count" baseField="0" baseItem="0"/>
    <dataField name="Average of คะแนนวีดีโอ2" fld="1" subtotal="average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1.xml" /><Relationship Id="rId4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Relationship Id="rId3" Type="http://schemas.openxmlformats.org/officeDocument/2006/relationships/pivotTable" Target="../pivotTables/pivotTable3.xml" /><Relationship Id="rId4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9"/>
  <sheetViews>
    <sheetView workbookViewId="0" topLeftCell="A40">
      <selection activeCell="I28" sqref="I28"/>
    </sheetView>
  </sheetViews>
  <sheetFormatPr defaultColWidth="9.140625" defaultRowHeight="12.75"/>
  <cols>
    <col min="1" max="1" width="27.28125" style="0" customWidth="1"/>
    <col min="4" max="4" width="10.57421875" style="0" customWidth="1"/>
    <col min="7" max="7" width="11.140625" style="0" customWidth="1"/>
  </cols>
  <sheetData>
    <row r="1" spans="1:10" ht="12.75" customHeight="1">
      <c r="A1" s="81" t="s">
        <v>2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ht="12.75">
      <c r="A2" s="81"/>
      <c r="B2" s="81"/>
      <c r="C2" s="81"/>
      <c r="D2" s="81"/>
      <c r="E2" s="81"/>
      <c r="F2" s="81"/>
      <c r="G2" s="81"/>
      <c r="H2" s="81"/>
      <c r="I2" s="81"/>
      <c r="J2" s="81"/>
    </row>
    <row r="3" spans="1:10" ht="12.75">
      <c r="A3" s="81"/>
      <c r="B3" s="81"/>
      <c r="C3" s="81"/>
      <c r="D3" s="81"/>
      <c r="E3" s="81"/>
      <c r="F3" s="81"/>
      <c r="G3" s="81"/>
      <c r="H3" s="81"/>
      <c r="I3" s="81"/>
      <c r="J3" s="81"/>
    </row>
    <row r="4" spans="1:10" ht="12.75">
      <c r="A4" s="81"/>
      <c r="B4" s="81"/>
      <c r="C4" s="81"/>
      <c r="D4" s="81"/>
      <c r="E4" s="81"/>
      <c r="F4" s="81"/>
      <c r="G4" s="81"/>
      <c r="H4" s="81"/>
      <c r="I4" s="81"/>
      <c r="J4" s="81"/>
    </row>
    <row r="6" spans="1:10" ht="12.75" customHeight="1">
      <c r="A6" s="81" t="s">
        <v>5</v>
      </c>
      <c r="B6" s="81"/>
      <c r="C6" s="81"/>
      <c r="D6" s="81"/>
      <c r="E6" s="81"/>
      <c r="F6" s="81"/>
      <c r="G6" s="81"/>
      <c r="H6" s="81"/>
      <c r="I6" s="81"/>
      <c r="J6" s="81"/>
    </row>
    <row r="7" spans="1:10" ht="12.75">
      <c r="A7" s="81"/>
      <c r="B7" s="81"/>
      <c r="C7" s="81"/>
      <c r="D7" s="81"/>
      <c r="E7" s="81"/>
      <c r="F7" s="81"/>
      <c r="G7" s="81"/>
      <c r="H7" s="81"/>
      <c r="I7" s="81"/>
      <c r="J7" s="81"/>
    </row>
    <row r="8" spans="1:10" ht="12.75">
      <c r="A8" s="81"/>
      <c r="B8" s="81"/>
      <c r="C8" s="81"/>
      <c r="D8" s="81"/>
      <c r="E8" s="81"/>
      <c r="F8" s="81"/>
      <c r="G8" s="81"/>
      <c r="H8" s="81"/>
      <c r="I8" s="81"/>
      <c r="J8" s="81"/>
    </row>
    <row r="9" spans="1:10" ht="12.75">
      <c r="A9" s="81"/>
      <c r="B9" s="81"/>
      <c r="C9" s="81"/>
      <c r="D9" s="81"/>
      <c r="E9" s="81"/>
      <c r="F9" s="81"/>
      <c r="G9" s="81"/>
      <c r="H9" s="81"/>
      <c r="I9" s="81"/>
      <c r="J9" s="81"/>
    </row>
    <row r="10" spans="1:10" ht="12.75">
      <c r="A10" s="81"/>
      <c r="B10" s="81"/>
      <c r="C10" s="81"/>
      <c r="D10" s="81"/>
      <c r="E10" s="81"/>
      <c r="F10" s="81"/>
      <c r="G10" s="81"/>
      <c r="H10" s="81"/>
      <c r="I10" s="81"/>
      <c r="J10" s="81"/>
    </row>
    <row r="11" spans="1:10" ht="12.75">
      <c r="A11" s="81"/>
      <c r="B11" s="81"/>
      <c r="C11" s="81"/>
      <c r="D11" s="81"/>
      <c r="E11" s="81"/>
      <c r="F11" s="81"/>
      <c r="G11" s="81"/>
      <c r="H11" s="81"/>
      <c r="I11" s="81"/>
      <c r="J11" s="81"/>
    </row>
    <row r="12" spans="1:10" ht="12.75">
      <c r="A12" s="2" t="s">
        <v>4</v>
      </c>
      <c r="B12" s="2" t="s">
        <v>3</v>
      </c>
      <c r="C12" s="2"/>
      <c r="D12" s="2"/>
      <c r="E12" s="2"/>
      <c r="F12" s="2"/>
      <c r="G12" s="2"/>
      <c r="H12" s="2"/>
      <c r="I12" s="2"/>
      <c r="J12" s="2"/>
    </row>
    <row r="14" spans="1:10" ht="12.75">
      <c r="A14" s="82" t="s">
        <v>60</v>
      </c>
      <c r="B14" s="82"/>
      <c r="C14" s="82"/>
      <c r="D14" s="82"/>
      <c r="E14" s="82"/>
      <c r="F14" s="82"/>
      <c r="G14" s="82"/>
      <c r="H14" s="82"/>
      <c r="I14" s="82"/>
      <c r="J14" s="82"/>
    </row>
    <row r="15" spans="1:10" ht="12.75">
      <c r="A15" s="82"/>
      <c r="B15" s="82"/>
      <c r="C15" s="82"/>
      <c r="D15" s="82"/>
      <c r="E15" s="82"/>
      <c r="F15" s="82"/>
      <c r="G15" s="82"/>
      <c r="H15" s="82"/>
      <c r="I15" s="82"/>
      <c r="J15" s="82"/>
    </row>
    <row r="16" spans="1:10" ht="12.75">
      <c r="A16" s="82"/>
      <c r="B16" s="82"/>
      <c r="C16" s="82"/>
      <c r="D16" s="82"/>
      <c r="E16" s="82"/>
      <c r="F16" s="82"/>
      <c r="G16" s="82"/>
      <c r="H16" s="82"/>
      <c r="I16" s="82"/>
      <c r="J16" s="82"/>
    </row>
    <row r="28" spans="1:7" ht="12.75">
      <c r="A28" s="11" t="s">
        <v>12</v>
      </c>
      <c r="B28" s="11"/>
      <c r="C28" s="11"/>
      <c r="D28" s="11"/>
      <c r="E28" s="11"/>
      <c r="F28" s="11"/>
      <c r="G28" s="11"/>
    </row>
    <row r="29" spans="1:7" ht="12.75">
      <c r="A29" s="13" t="s">
        <v>11</v>
      </c>
      <c r="B29" s="12" t="s">
        <v>7</v>
      </c>
      <c r="C29" s="1"/>
      <c r="D29" s="1"/>
      <c r="E29" s="12" t="s">
        <v>8</v>
      </c>
      <c r="F29" s="1"/>
      <c r="G29" s="13">
        <v>3</v>
      </c>
    </row>
    <row r="30" spans="1:7" ht="12.75">
      <c r="A30" s="14" t="s">
        <v>13</v>
      </c>
      <c r="B30" s="9">
        <v>1</v>
      </c>
      <c r="C30" s="9">
        <v>4</v>
      </c>
      <c r="D30" s="9">
        <v>9</v>
      </c>
      <c r="E30" s="9">
        <v>16</v>
      </c>
      <c r="F30" s="9">
        <v>25</v>
      </c>
      <c r="G30" s="14">
        <f>SUM(B30:F30)</f>
        <v>55</v>
      </c>
    </row>
    <row r="31" spans="1:7" ht="12.75">
      <c r="A31" s="13" t="s">
        <v>14</v>
      </c>
      <c r="B31" s="12" t="s">
        <v>9</v>
      </c>
      <c r="C31" s="1"/>
      <c r="D31" s="1"/>
      <c r="E31" s="1"/>
      <c r="F31" s="1"/>
      <c r="G31" s="13">
        <v>45</v>
      </c>
    </row>
    <row r="32" spans="1:7" ht="12.75">
      <c r="A32" s="14" t="s">
        <v>15</v>
      </c>
      <c r="B32" s="10" t="s">
        <v>10</v>
      </c>
      <c r="C32" s="9"/>
      <c r="D32" s="9"/>
      <c r="E32" s="9"/>
      <c r="F32" s="9"/>
      <c r="G32" s="14">
        <v>2</v>
      </c>
    </row>
    <row r="33" spans="1:7" ht="12.75">
      <c r="A33" s="13" t="s">
        <v>16</v>
      </c>
      <c r="B33" s="1" t="s">
        <v>17</v>
      </c>
      <c r="C33" s="1"/>
      <c r="D33" s="1"/>
      <c r="E33" s="1"/>
      <c r="F33" s="1"/>
      <c r="G33" s="13">
        <f>2^0.5</f>
        <v>1.4142135623730951</v>
      </c>
    </row>
    <row r="35" spans="1:7" ht="12.75">
      <c r="A35" s="7" t="s">
        <v>0</v>
      </c>
      <c r="C35" s="63" t="s">
        <v>18</v>
      </c>
      <c r="D35" s="64"/>
      <c r="F35" s="63" t="s">
        <v>19</v>
      </c>
      <c r="G35" s="64"/>
    </row>
    <row r="36" spans="1:7" ht="12.75">
      <c r="A36" s="3">
        <v>20</v>
      </c>
      <c r="C36" s="65">
        <v>1</v>
      </c>
      <c r="D36" s="66"/>
      <c r="F36" s="65">
        <v>1</v>
      </c>
      <c r="G36" s="66"/>
    </row>
    <row r="37" spans="1:7" ht="12.75">
      <c r="A37" s="4">
        <v>22</v>
      </c>
      <c r="C37" s="56">
        <v>2</v>
      </c>
      <c r="D37" s="57"/>
      <c r="F37" s="56">
        <v>1</v>
      </c>
      <c r="G37" s="57"/>
    </row>
    <row r="38" spans="1:7" ht="12.75">
      <c r="A38" s="4">
        <v>26</v>
      </c>
      <c r="C38" s="56">
        <v>3</v>
      </c>
      <c r="D38" s="57"/>
      <c r="F38" s="56">
        <v>1</v>
      </c>
      <c r="G38" s="57"/>
    </row>
    <row r="39" spans="1:7" ht="12.75">
      <c r="A39" s="4">
        <v>24</v>
      </c>
      <c r="C39" s="56">
        <v>4</v>
      </c>
      <c r="D39" s="57"/>
      <c r="F39" s="56">
        <v>1</v>
      </c>
      <c r="G39" s="57"/>
    </row>
    <row r="40" spans="1:7" ht="12.75">
      <c r="A40" s="8">
        <v>28</v>
      </c>
      <c r="C40" s="58">
        <v>5</v>
      </c>
      <c r="D40" s="59"/>
      <c r="F40" s="58">
        <v>1</v>
      </c>
      <c r="G40" s="59"/>
    </row>
    <row r="41" spans="1:7" ht="12.75">
      <c r="A41" s="5">
        <f>AVERAGE(A36:A40)</f>
        <v>24</v>
      </c>
      <c r="C41" s="79">
        <f>STDEVP(C36:D40)</f>
        <v>1.4142135623730951</v>
      </c>
      <c r="D41" s="80"/>
      <c r="F41" s="79">
        <f>STDEVP(F36:G40)</f>
        <v>0</v>
      </c>
      <c r="G41" s="80"/>
    </row>
    <row r="42" spans="1:7" ht="12.75">
      <c r="A42" s="6" t="s">
        <v>1</v>
      </c>
      <c r="C42" s="62" t="s">
        <v>6</v>
      </c>
      <c r="D42" s="59"/>
      <c r="F42" s="62" t="s">
        <v>6</v>
      </c>
      <c r="G42" s="59"/>
    </row>
    <row r="44" spans="3:7" ht="12.75">
      <c r="C44" s="63" t="s">
        <v>22</v>
      </c>
      <c r="D44" s="64"/>
      <c r="F44" s="77" t="s">
        <v>23</v>
      </c>
      <c r="G44" s="78"/>
    </row>
    <row r="45" spans="3:7" ht="12.75">
      <c r="C45" s="65">
        <v>1</v>
      </c>
      <c r="D45" s="66"/>
      <c r="F45" s="65">
        <v>1</v>
      </c>
      <c r="G45" s="66"/>
    </row>
    <row r="46" spans="3:7" ht="12.75">
      <c r="C46" s="56">
        <v>1</v>
      </c>
      <c r="D46" s="57"/>
      <c r="F46" s="56">
        <v>1</v>
      </c>
      <c r="G46" s="57"/>
    </row>
    <row r="47" spans="3:7" ht="12.75">
      <c r="C47" s="56">
        <v>1</v>
      </c>
      <c r="D47" s="57"/>
      <c r="F47" s="56">
        <v>1</v>
      </c>
      <c r="G47" s="57"/>
    </row>
    <row r="48" spans="3:7" ht="12.75">
      <c r="C48" s="56">
        <v>1</v>
      </c>
      <c r="D48" s="57"/>
      <c r="F48" s="56">
        <v>1</v>
      </c>
      <c r="G48" s="57"/>
    </row>
    <row r="49" spans="3:7" ht="12.75">
      <c r="C49" s="58">
        <v>0</v>
      </c>
      <c r="D49" s="59"/>
      <c r="F49" s="56">
        <v>1</v>
      </c>
      <c r="G49" s="57"/>
    </row>
    <row r="50" spans="3:7" ht="12.75">
      <c r="C50" s="55">
        <f>STDEVP(C45:D49)</f>
        <v>0.39999999999999997</v>
      </c>
      <c r="D50" s="55"/>
      <c r="F50" s="56">
        <v>1</v>
      </c>
      <c r="G50" s="57"/>
    </row>
    <row r="51" spans="3:7" ht="12.75">
      <c r="C51" s="62" t="s">
        <v>21</v>
      </c>
      <c r="D51" s="59"/>
      <c r="F51" s="56">
        <v>1</v>
      </c>
      <c r="G51" s="57"/>
    </row>
    <row r="52" spans="6:7" ht="12.75">
      <c r="F52" s="56">
        <v>1</v>
      </c>
      <c r="G52" s="57"/>
    </row>
    <row r="53" spans="6:7" ht="12.75">
      <c r="F53" s="56">
        <v>1</v>
      </c>
      <c r="G53" s="57"/>
    </row>
    <row r="54" spans="6:7" ht="12.75">
      <c r="F54" s="58">
        <v>0</v>
      </c>
      <c r="G54" s="59"/>
    </row>
    <row r="55" spans="6:7" ht="12.75">
      <c r="F55" s="55">
        <f>STDEVP(F45:F54)</f>
        <v>0.30000000000000004</v>
      </c>
      <c r="G55" s="55"/>
    </row>
    <row r="56" spans="6:7" ht="12.75">
      <c r="F56" s="62" t="s">
        <v>20</v>
      </c>
      <c r="G56" s="59"/>
    </row>
    <row r="58" spans="3:7" ht="12.75">
      <c r="C58" s="63" t="s">
        <v>24</v>
      </c>
      <c r="D58" s="64"/>
      <c r="F58" s="77" t="s">
        <v>25</v>
      </c>
      <c r="G58" s="78"/>
    </row>
    <row r="59" spans="3:7" ht="12.75">
      <c r="C59" s="65">
        <v>10</v>
      </c>
      <c r="D59" s="66"/>
      <c r="F59" s="65">
        <v>10</v>
      </c>
      <c r="G59" s="66"/>
    </row>
    <row r="60" spans="3:7" ht="12.75">
      <c r="C60" s="56">
        <v>20</v>
      </c>
      <c r="D60" s="57"/>
      <c r="F60" s="56">
        <v>10</v>
      </c>
      <c r="G60" s="57"/>
    </row>
    <row r="61" spans="3:7" ht="12.75">
      <c r="C61" s="56">
        <v>30</v>
      </c>
      <c r="D61" s="57"/>
      <c r="F61" s="56">
        <v>10</v>
      </c>
      <c r="G61" s="57"/>
    </row>
    <row r="62" spans="3:7" ht="12.75">
      <c r="C62" s="56">
        <v>40</v>
      </c>
      <c r="D62" s="57"/>
      <c r="F62" s="56">
        <v>10</v>
      </c>
      <c r="G62" s="57"/>
    </row>
    <row r="63" spans="3:7" ht="12.75">
      <c r="C63" s="58">
        <v>50</v>
      </c>
      <c r="D63" s="59"/>
      <c r="F63" s="56">
        <v>10</v>
      </c>
      <c r="G63" s="57"/>
    </row>
    <row r="64" spans="3:7" ht="12.75">
      <c r="C64" s="55">
        <f>STDEVP(C59:C63)</f>
        <v>14.142135623730951</v>
      </c>
      <c r="D64" s="55"/>
      <c r="F64" s="56">
        <v>10</v>
      </c>
      <c r="G64" s="57"/>
    </row>
    <row r="65" spans="6:7" ht="12.75">
      <c r="F65" s="56">
        <v>10</v>
      </c>
      <c r="G65" s="57"/>
    </row>
    <row r="66" spans="6:7" ht="12.75">
      <c r="F66" s="56">
        <v>10</v>
      </c>
      <c r="G66" s="57"/>
    </row>
    <row r="67" spans="6:7" ht="12.75">
      <c r="F67" s="56">
        <v>10</v>
      </c>
      <c r="G67" s="57"/>
    </row>
    <row r="68" spans="6:7" ht="12.75">
      <c r="F68" s="58">
        <v>0</v>
      </c>
      <c r="G68" s="59"/>
    </row>
    <row r="69" spans="6:7" ht="12.75">
      <c r="F69" s="55">
        <f>STDEVP(F59:F68)</f>
        <v>3</v>
      </c>
      <c r="G69" s="55"/>
    </row>
    <row r="71" spans="3:7" ht="12.75">
      <c r="C71" s="77" t="s">
        <v>26</v>
      </c>
      <c r="D71" s="78"/>
      <c r="F71" s="77" t="s">
        <v>27</v>
      </c>
      <c r="G71" s="78"/>
    </row>
    <row r="72" spans="3:7" ht="12.75">
      <c r="C72" s="65">
        <v>100</v>
      </c>
      <c r="D72" s="66"/>
      <c r="F72" s="65">
        <v>100</v>
      </c>
      <c r="G72" s="66"/>
    </row>
    <row r="73" spans="3:7" ht="12.75">
      <c r="C73" s="56">
        <v>100</v>
      </c>
      <c r="D73" s="57"/>
      <c r="F73" s="56">
        <v>100</v>
      </c>
      <c r="G73" s="57"/>
    </row>
    <row r="74" spans="3:7" ht="12.75">
      <c r="C74" s="56">
        <v>100</v>
      </c>
      <c r="D74" s="57"/>
      <c r="F74" s="56">
        <v>100</v>
      </c>
      <c r="G74" s="57"/>
    </row>
    <row r="75" spans="3:7" ht="12.75">
      <c r="C75" s="56">
        <v>100</v>
      </c>
      <c r="D75" s="57"/>
      <c r="F75" s="56">
        <v>100</v>
      </c>
      <c r="G75" s="57"/>
    </row>
    <row r="76" spans="3:7" ht="12.75">
      <c r="C76" s="56">
        <v>100</v>
      </c>
      <c r="D76" s="57"/>
      <c r="F76" s="56">
        <v>100</v>
      </c>
      <c r="G76" s="57"/>
    </row>
    <row r="77" spans="3:7" ht="12.75">
      <c r="C77" s="56">
        <v>100</v>
      </c>
      <c r="D77" s="57"/>
      <c r="F77" s="56">
        <v>100</v>
      </c>
      <c r="G77" s="57"/>
    </row>
    <row r="78" spans="3:7" ht="12.75">
      <c r="C78" s="56">
        <v>100</v>
      </c>
      <c r="D78" s="57"/>
      <c r="F78" s="56">
        <v>100</v>
      </c>
      <c r="G78" s="57"/>
    </row>
    <row r="79" spans="3:7" ht="12.75">
      <c r="C79" s="56">
        <v>100</v>
      </c>
      <c r="D79" s="57"/>
      <c r="F79" s="56">
        <v>100</v>
      </c>
      <c r="G79" s="57"/>
    </row>
    <row r="80" spans="3:7" ht="12.75">
      <c r="C80" s="56">
        <v>100</v>
      </c>
      <c r="D80" s="57"/>
      <c r="F80" s="56">
        <v>100</v>
      </c>
      <c r="G80" s="57"/>
    </row>
    <row r="81" spans="3:7" ht="12.75">
      <c r="C81" s="58">
        <v>0</v>
      </c>
      <c r="D81" s="59"/>
      <c r="F81" s="58">
        <v>0</v>
      </c>
      <c r="G81" s="59"/>
    </row>
    <row r="82" spans="3:7" ht="12.75">
      <c r="C82" s="55">
        <f>STDEVP(C72:C81)</f>
        <v>30</v>
      </c>
      <c r="D82" s="55"/>
      <c r="F82" s="55">
        <f>STDEVP(F72:F81)</f>
        <v>30</v>
      </c>
      <c r="G82" s="55"/>
    </row>
    <row r="84" spans="3:7" ht="12.75">
      <c r="C84" s="63" t="s">
        <v>28</v>
      </c>
      <c r="D84" s="64"/>
      <c r="F84" s="63" t="s">
        <v>29</v>
      </c>
      <c r="G84" s="64"/>
    </row>
    <row r="85" spans="3:7" ht="12.75">
      <c r="C85" s="65">
        <v>4</v>
      </c>
      <c r="D85" s="66"/>
      <c r="F85" s="65">
        <v>4</v>
      </c>
      <c r="G85" s="66"/>
    </row>
    <row r="86" spans="3:7" ht="12.75">
      <c r="C86" s="56">
        <v>4</v>
      </c>
      <c r="D86" s="57"/>
      <c r="F86" s="56">
        <v>4</v>
      </c>
      <c r="G86" s="57"/>
    </row>
    <row r="87" spans="3:7" ht="12.75">
      <c r="C87" s="56">
        <v>4</v>
      </c>
      <c r="D87" s="57"/>
      <c r="F87" s="56">
        <v>4</v>
      </c>
      <c r="G87" s="57"/>
    </row>
    <row r="88" spans="3:7" ht="12.75">
      <c r="C88" s="56">
        <v>4</v>
      </c>
      <c r="D88" s="57"/>
      <c r="F88" s="56">
        <v>4</v>
      </c>
      <c r="G88" s="57"/>
    </row>
    <row r="89" spans="3:7" ht="12.75">
      <c r="C89" s="58">
        <v>4</v>
      </c>
      <c r="D89" s="59"/>
      <c r="F89" s="58">
        <v>5</v>
      </c>
      <c r="G89" s="59"/>
    </row>
    <row r="90" spans="3:7" ht="12.75">
      <c r="C90" s="75">
        <f>STDEVP(C85:D89)</f>
        <v>0</v>
      </c>
      <c r="D90" s="76"/>
      <c r="F90" s="75">
        <f>STDEVP(F85:G89)</f>
        <v>0.3999999999999993</v>
      </c>
      <c r="G90" s="76"/>
    </row>
    <row r="92" spans="3:7" ht="12.75">
      <c r="C92" s="63" t="s">
        <v>30</v>
      </c>
      <c r="D92" s="64"/>
      <c r="F92" s="63" t="s">
        <v>31</v>
      </c>
      <c r="G92" s="64"/>
    </row>
    <row r="93" spans="3:7" ht="12.75">
      <c r="C93" s="65">
        <v>4</v>
      </c>
      <c r="D93" s="66"/>
      <c r="F93" s="65">
        <v>1</v>
      </c>
      <c r="G93" s="66"/>
    </row>
    <row r="94" spans="3:7" ht="12.75">
      <c r="C94" s="56">
        <v>4</v>
      </c>
      <c r="D94" s="57"/>
      <c r="F94" s="56">
        <v>1</v>
      </c>
      <c r="G94" s="57"/>
    </row>
    <row r="95" spans="3:7" ht="12.75">
      <c r="C95" s="56">
        <v>4</v>
      </c>
      <c r="D95" s="57"/>
      <c r="F95" s="56">
        <v>1</v>
      </c>
      <c r="G95" s="57"/>
    </row>
    <row r="96" spans="3:7" ht="12.75">
      <c r="C96" s="56">
        <v>4</v>
      </c>
      <c r="D96" s="57"/>
      <c r="F96" s="56">
        <v>1</v>
      </c>
      <c r="G96" s="57"/>
    </row>
    <row r="97" spans="3:7" ht="12.75">
      <c r="C97" s="56">
        <v>4</v>
      </c>
      <c r="D97" s="57"/>
      <c r="F97" s="56">
        <v>1</v>
      </c>
      <c r="G97" s="57"/>
    </row>
    <row r="98" spans="3:7" ht="12.75">
      <c r="C98" s="56">
        <v>4</v>
      </c>
      <c r="D98" s="57"/>
      <c r="F98" s="56">
        <v>1</v>
      </c>
      <c r="G98" s="57"/>
    </row>
    <row r="99" spans="3:7" ht="12.75">
      <c r="C99" s="56">
        <v>4</v>
      </c>
      <c r="D99" s="57"/>
      <c r="F99" s="56">
        <v>1</v>
      </c>
      <c r="G99" s="57"/>
    </row>
    <row r="100" spans="3:7" ht="12.75">
      <c r="C100" s="56">
        <v>4</v>
      </c>
      <c r="D100" s="57"/>
      <c r="F100" s="56">
        <v>1</v>
      </c>
      <c r="G100" s="57"/>
    </row>
    <row r="101" spans="3:7" ht="12.75">
      <c r="C101" s="56">
        <v>4</v>
      </c>
      <c r="D101" s="57"/>
      <c r="F101" s="56">
        <v>1</v>
      </c>
      <c r="G101" s="57"/>
    </row>
    <row r="102" spans="3:7" ht="12.75">
      <c r="C102" s="58">
        <v>5</v>
      </c>
      <c r="D102" s="59"/>
      <c r="F102" s="58">
        <v>5</v>
      </c>
      <c r="G102" s="59"/>
    </row>
    <row r="103" spans="3:7" ht="12.75">
      <c r="C103" s="55">
        <f>STDEVP(C93:C102)</f>
        <v>0.30000000000000093</v>
      </c>
      <c r="D103" s="55"/>
      <c r="F103" s="55">
        <f>STDEVP(F93:F102)</f>
        <v>1.2</v>
      </c>
      <c r="G103" s="55"/>
    </row>
    <row r="105" spans="3:7" ht="12.75">
      <c r="C105" s="63" t="s">
        <v>32</v>
      </c>
      <c r="D105" s="64"/>
      <c r="F105" s="63" t="s">
        <v>33</v>
      </c>
      <c r="G105" s="64"/>
    </row>
    <row r="106" spans="3:7" ht="12.75">
      <c r="C106" s="65">
        <v>4</v>
      </c>
      <c r="D106" s="66"/>
      <c r="F106" s="65">
        <v>1</v>
      </c>
      <c r="G106" s="66"/>
    </row>
    <row r="107" spans="3:7" ht="12.75">
      <c r="C107" s="56">
        <v>5</v>
      </c>
      <c r="D107" s="57"/>
      <c r="F107" s="56">
        <v>2</v>
      </c>
      <c r="G107" s="57"/>
    </row>
    <row r="108" spans="3:7" ht="12.75">
      <c r="C108" s="56">
        <v>4</v>
      </c>
      <c r="D108" s="57"/>
      <c r="F108" s="56">
        <v>1</v>
      </c>
      <c r="G108" s="57"/>
    </row>
    <row r="109" spans="3:7" ht="12.75">
      <c r="C109" s="56">
        <v>5</v>
      </c>
      <c r="D109" s="57"/>
      <c r="F109" s="56">
        <v>2</v>
      </c>
      <c r="G109" s="57"/>
    </row>
    <row r="110" spans="3:7" ht="12.75">
      <c r="C110" s="56">
        <v>4</v>
      </c>
      <c r="D110" s="57"/>
      <c r="F110" s="56">
        <v>1</v>
      </c>
      <c r="G110" s="57"/>
    </row>
    <row r="111" spans="3:7" ht="12.75">
      <c r="C111" s="56">
        <v>5</v>
      </c>
      <c r="D111" s="57"/>
      <c r="F111" s="56">
        <v>2</v>
      </c>
      <c r="G111" s="57"/>
    </row>
    <row r="112" spans="3:7" ht="12.75">
      <c r="C112" s="56">
        <v>4</v>
      </c>
      <c r="D112" s="57"/>
      <c r="F112" s="56">
        <v>1</v>
      </c>
      <c r="G112" s="57"/>
    </row>
    <row r="113" spans="3:7" ht="12.75">
      <c r="C113" s="56">
        <v>5</v>
      </c>
      <c r="D113" s="57"/>
      <c r="F113" s="56">
        <v>2</v>
      </c>
      <c r="G113" s="57"/>
    </row>
    <row r="114" spans="3:7" ht="12.75">
      <c r="C114" s="56">
        <v>4</v>
      </c>
      <c r="D114" s="57"/>
      <c r="F114" s="56">
        <v>1</v>
      </c>
      <c r="G114" s="57"/>
    </row>
    <row r="115" spans="3:7" ht="12.75">
      <c r="C115" s="58">
        <v>5</v>
      </c>
      <c r="D115" s="59"/>
      <c r="F115" s="58">
        <v>2</v>
      </c>
      <c r="G115" s="59"/>
    </row>
    <row r="116" spans="3:7" ht="12.75">
      <c r="C116" s="55">
        <f>STDEVP(C106:C115)</f>
        <v>0.5</v>
      </c>
      <c r="D116" s="55"/>
      <c r="F116" s="55">
        <f>STDEVP(F106:F115)</f>
        <v>0.5</v>
      </c>
      <c r="G116" s="55"/>
    </row>
    <row r="118" spans="3:7" ht="12.75">
      <c r="C118" s="63" t="s">
        <v>34</v>
      </c>
      <c r="D118" s="64"/>
      <c r="F118" s="63" t="s">
        <v>35</v>
      </c>
      <c r="G118" s="64"/>
    </row>
    <row r="119" spans="3:7" ht="12.75">
      <c r="C119" s="65">
        <v>4</v>
      </c>
      <c r="D119" s="66"/>
      <c r="F119" s="73">
        <v>3</v>
      </c>
      <c r="G119" s="74"/>
    </row>
    <row r="120" spans="3:7" ht="12.75">
      <c r="C120" s="56">
        <v>5</v>
      </c>
      <c r="D120" s="57"/>
      <c r="F120" s="69">
        <v>4</v>
      </c>
      <c r="G120" s="70"/>
    </row>
    <row r="121" spans="3:7" ht="12.75">
      <c r="C121" s="56">
        <v>4</v>
      </c>
      <c r="D121" s="57"/>
      <c r="F121" s="69">
        <v>5</v>
      </c>
      <c r="G121" s="70"/>
    </row>
    <row r="122" spans="3:7" ht="12.75">
      <c r="C122" s="56">
        <v>5</v>
      </c>
      <c r="D122" s="57"/>
      <c r="F122" s="71">
        <v>3</v>
      </c>
      <c r="G122" s="72"/>
    </row>
    <row r="123" spans="3:7" ht="12.75">
      <c r="C123" s="56">
        <v>4</v>
      </c>
      <c r="D123" s="57"/>
      <c r="F123" s="71">
        <v>4</v>
      </c>
      <c r="G123" s="72"/>
    </row>
    <row r="124" spans="3:7" ht="12.75">
      <c r="C124" s="56">
        <v>5</v>
      </c>
      <c r="D124" s="57"/>
      <c r="F124" s="71">
        <v>5</v>
      </c>
      <c r="G124" s="72"/>
    </row>
    <row r="125" spans="3:7" ht="12.75">
      <c r="C125" s="56">
        <v>4</v>
      </c>
      <c r="D125" s="57"/>
      <c r="F125" s="69">
        <v>3</v>
      </c>
      <c r="G125" s="70"/>
    </row>
    <row r="126" spans="3:7" ht="12.75">
      <c r="C126" s="56">
        <v>5</v>
      </c>
      <c r="D126" s="57"/>
      <c r="F126" s="69">
        <v>4</v>
      </c>
      <c r="G126" s="70"/>
    </row>
    <row r="127" spans="3:7" ht="12.75">
      <c r="C127" s="56">
        <v>4</v>
      </c>
      <c r="D127" s="57"/>
      <c r="F127" s="69">
        <v>5</v>
      </c>
      <c r="G127" s="70"/>
    </row>
    <row r="128" spans="3:7" ht="12.75">
      <c r="C128" s="58">
        <v>1</v>
      </c>
      <c r="D128" s="59"/>
      <c r="F128" s="67">
        <v>4</v>
      </c>
      <c r="G128" s="68"/>
    </row>
    <row r="129" spans="3:7" ht="12.75">
      <c r="C129" s="55">
        <f>STDEVP(C119:C128)</f>
        <v>1.1357816691600549</v>
      </c>
      <c r="D129" s="55"/>
      <c r="F129" s="55">
        <f>STDEVP(F119:F128)</f>
        <v>0.7745966692414834</v>
      </c>
      <c r="G129" s="55"/>
    </row>
    <row r="131" spans="3:7" ht="12.75">
      <c r="C131" s="63" t="s">
        <v>36</v>
      </c>
      <c r="D131" s="64"/>
      <c r="F131" s="63" t="s">
        <v>37</v>
      </c>
      <c r="G131" s="64"/>
    </row>
    <row r="132" spans="3:7" ht="12.75">
      <c r="C132" s="65">
        <v>3</v>
      </c>
      <c r="D132" s="66"/>
      <c r="F132" s="65">
        <v>0</v>
      </c>
      <c r="G132" s="66"/>
    </row>
    <row r="133" spans="3:7" ht="12.75">
      <c r="C133" s="56">
        <v>3</v>
      </c>
      <c r="D133" s="57"/>
      <c r="F133" s="56">
        <v>5</v>
      </c>
      <c r="G133" s="57"/>
    </row>
    <row r="134" spans="3:7" ht="12.75">
      <c r="C134" s="56">
        <v>3</v>
      </c>
      <c r="D134" s="57"/>
      <c r="F134" s="56">
        <v>5</v>
      </c>
      <c r="G134" s="57"/>
    </row>
    <row r="135" spans="3:7" ht="12.75">
      <c r="C135" s="56">
        <v>4</v>
      </c>
      <c r="D135" s="57"/>
      <c r="F135" s="56">
        <v>5</v>
      </c>
      <c r="G135" s="57"/>
    </row>
    <row r="136" spans="3:7" ht="12.75">
      <c r="C136" s="56">
        <v>4</v>
      </c>
      <c r="D136" s="57"/>
      <c r="F136" s="56">
        <v>5</v>
      </c>
      <c r="G136" s="57"/>
    </row>
    <row r="137" spans="3:7" ht="12.75">
      <c r="C137" s="56">
        <v>4</v>
      </c>
      <c r="D137" s="57"/>
      <c r="F137" s="56">
        <v>5</v>
      </c>
      <c r="G137" s="57"/>
    </row>
    <row r="138" spans="3:7" ht="12.75">
      <c r="C138" s="56">
        <v>5</v>
      </c>
      <c r="D138" s="57"/>
      <c r="F138" s="56">
        <v>5</v>
      </c>
      <c r="G138" s="57"/>
    </row>
    <row r="139" spans="3:7" ht="12.75">
      <c r="C139" s="56">
        <v>5</v>
      </c>
      <c r="D139" s="57"/>
      <c r="F139" s="56">
        <v>5</v>
      </c>
      <c r="G139" s="57"/>
    </row>
    <row r="140" spans="3:7" ht="12.75">
      <c r="C140" s="56">
        <v>5</v>
      </c>
      <c r="D140" s="57"/>
      <c r="F140" s="56">
        <v>5</v>
      </c>
      <c r="G140" s="57"/>
    </row>
    <row r="141" spans="3:7" ht="12.75">
      <c r="C141" s="58">
        <v>4</v>
      </c>
      <c r="D141" s="59"/>
      <c r="F141" s="58">
        <v>5</v>
      </c>
      <c r="G141" s="59"/>
    </row>
    <row r="142" spans="3:7" ht="12.75">
      <c r="C142" s="55">
        <f>STDEVP(C132:C141)</f>
        <v>0.7745966692414834</v>
      </c>
      <c r="D142" s="55"/>
      <c r="F142" s="55">
        <f>STDEVP(F132:F141)</f>
        <v>1.5</v>
      </c>
      <c r="G142" s="55"/>
    </row>
    <row r="143" spans="6:7" ht="12.75">
      <c r="F143" s="62" t="s">
        <v>38</v>
      </c>
      <c r="G143" s="59"/>
    </row>
    <row r="145" spans="3:7" ht="12.75">
      <c r="C145" s="63" t="s">
        <v>39</v>
      </c>
      <c r="D145" s="64"/>
      <c r="F145" s="63" t="s">
        <v>44</v>
      </c>
      <c r="G145" s="64"/>
    </row>
    <row r="146" spans="3:7" ht="12.75">
      <c r="C146" s="65" t="b">
        <v>0</v>
      </c>
      <c r="D146" s="66"/>
      <c r="F146" s="65">
        <v>0</v>
      </c>
      <c r="G146" s="66"/>
    </row>
    <row r="147" spans="3:7" ht="12.75">
      <c r="C147" s="56" t="b">
        <v>0</v>
      </c>
      <c r="D147" s="57"/>
      <c r="F147" s="56">
        <v>0</v>
      </c>
      <c r="G147" s="57"/>
    </row>
    <row r="148" spans="3:7" ht="12.75">
      <c r="C148" s="56" t="b">
        <v>1</v>
      </c>
      <c r="D148" s="57"/>
      <c r="F148" s="56">
        <v>1</v>
      </c>
      <c r="G148" s="57"/>
    </row>
    <row r="149" spans="3:7" ht="12.75">
      <c r="C149" s="56" t="b">
        <v>1</v>
      </c>
      <c r="D149" s="57"/>
      <c r="F149" s="56">
        <v>1</v>
      </c>
      <c r="G149" s="57"/>
    </row>
    <row r="150" spans="3:7" ht="12.75">
      <c r="C150" s="56">
        <v>1</v>
      </c>
      <c r="D150" s="57"/>
      <c r="F150" s="56">
        <v>1</v>
      </c>
      <c r="G150" s="57"/>
    </row>
    <row r="151" spans="3:7" ht="12.75">
      <c r="C151" s="56"/>
      <c r="D151" s="57"/>
      <c r="F151" s="56"/>
      <c r="G151" s="57"/>
    </row>
    <row r="152" spans="3:7" ht="12.75">
      <c r="C152" s="56"/>
      <c r="D152" s="57"/>
      <c r="F152" s="56"/>
      <c r="G152" s="57"/>
    </row>
    <row r="153" spans="3:7" ht="12.75">
      <c r="C153" s="56">
        <v>1</v>
      </c>
      <c r="D153" s="57"/>
      <c r="F153" s="56">
        <v>1</v>
      </c>
      <c r="G153" s="57"/>
    </row>
    <row r="154" spans="3:7" ht="12.75">
      <c r="C154" s="56">
        <v>1</v>
      </c>
      <c r="D154" s="57"/>
      <c r="F154" s="56">
        <v>1</v>
      </c>
      <c r="G154" s="57"/>
    </row>
    <row r="155" spans="3:7" ht="12.75">
      <c r="C155" s="58">
        <v>1</v>
      </c>
      <c r="D155" s="59"/>
      <c r="F155" s="58">
        <v>1</v>
      </c>
      <c r="G155" s="59"/>
    </row>
    <row r="156" spans="1:8" ht="12.75">
      <c r="A156" s="60" t="s">
        <v>40</v>
      </c>
      <c r="B156" s="61"/>
      <c r="C156" s="55">
        <f>STDEV(C146:C155)</f>
        <v>0</v>
      </c>
      <c r="D156" s="55"/>
      <c r="F156" s="55">
        <f>STDEV(F146:F155)</f>
        <v>0.4629100498862757</v>
      </c>
      <c r="G156" s="55"/>
      <c r="H156" t="s">
        <v>45</v>
      </c>
    </row>
    <row r="157" spans="1:8" ht="12.75">
      <c r="A157" s="60" t="s">
        <v>41</v>
      </c>
      <c r="B157" s="61"/>
      <c r="C157" s="55">
        <f>STDEVA(C146:C155)</f>
        <v>0.4629100498862757</v>
      </c>
      <c r="D157" s="55"/>
      <c r="F157" s="55">
        <f>STDEVA(F146:F155)</f>
        <v>0.4629100498862757</v>
      </c>
      <c r="G157" s="55"/>
      <c r="H157" t="s">
        <v>46</v>
      </c>
    </row>
    <row r="158" spans="1:8" ht="12.75">
      <c r="A158" s="60" t="s">
        <v>42</v>
      </c>
      <c r="B158" s="61"/>
      <c r="C158" s="55">
        <f>STDEVP(C146:C155)</f>
        <v>0</v>
      </c>
      <c r="D158" s="55"/>
      <c r="F158" s="55">
        <f>STDEVP(F146:F155)</f>
        <v>0.4330127018922193</v>
      </c>
      <c r="G158" s="55"/>
      <c r="H158" t="s">
        <v>47</v>
      </c>
    </row>
    <row r="159" spans="1:8" ht="12.75">
      <c r="A159" s="60" t="s">
        <v>43</v>
      </c>
      <c r="B159" s="61"/>
      <c r="C159" s="55">
        <f>STDEVPA(C146:C155)</f>
        <v>0.4330127018922193</v>
      </c>
      <c r="D159" s="55"/>
      <c r="F159" s="55">
        <f>STDEVPA(F146:F155)</f>
        <v>0.4330127018922193</v>
      </c>
      <c r="G159" s="55"/>
      <c r="H159" t="s">
        <v>48</v>
      </c>
    </row>
  </sheetData>
  <mergeCells count="228">
    <mergeCell ref="A6:J11"/>
    <mergeCell ref="A1:J4"/>
    <mergeCell ref="C35:D35"/>
    <mergeCell ref="C36:D36"/>
    <mergeCell ref="A14:J16"/>
    <mergeCell ref="C37:D37"/>
    <mergeCell ref="C38:D38"/>
    <mergeCell ref="C39:D39"/>
    <mergeCell ref="C40:D40"/>
    <mergeCell ref="C41:D41"/>
    <mergeCell ref="C42:D42"/>
    <mergeCell ref="F35:G35"/>
    <mergeCell ref="F36:G36"/>
    <mergeCell ref="F37:G37"/>
    <mergeCell ref="F38:G38"/>
    <mergeCell ref="F39:G39"/>
    <mergeCell ref="F40:G40"/>
    <mergeCell ref="F41:G41"/>
    <mergeCell ref="F42:G42"/>
    <mergeCell ref="C44:D44"/>
    <mergeCell ref="C45:D45"/>
    <mergeCell ref="C46:D46"/>
    <mergeCell ref="C47:D47"/>
    <mergeCell ref="C48:D48"/>
    <mergeCell ref="C49:D49"/>
    <mergeCell ref="C50:D50"/>
    <mergeCell ref="C89:D89"/>
    <mergeCell ref="C59:D59"/>
    <mergeCell ref="C62:D62"/>
    <mergeCell ref="C74:D74"/>
    <mergeCell ref="C75:D75"/>
    <mergeCell ref="C76:D76"/>
    <mergeCell ref="C77:D77"/>
    <mergeCell ref="F44:G44"/>
    <mergeCell ref="F45:G45"/>
    <mergeCell ref="F46:G46"/>
    <mergeCell ref="F47:G47"/>
    <mergeCell ref="F48:G48"/>
    <mergeCell ref="F49:G49"/>
    <mergeCell ref="F55:G55"/>
    <mergeCell ref="F50:G50"/>
    <mergeCell ref="F51:G51"/>
    <mergeCell ref="F52:G52"/>
    <mergeCell ref="F53:G53"/>
    <mergeCell ref="F54:G54"/>
    <mergeCell ref="F58:G58"/>
    <mergeCell ref="F56:G56"/>
    <mergeCell ref="C51:D51"/>
    <mergeCell ref="C58:D58"/>
    <mergeCell ref="F59:G59"/>
    <mergeCell ref="C60:D60"/>
    <mergeCell ref="F60:G60"/>
    <mergeCell ref="C61:D61"/>
    <mergeCell ref="F61:G61"/>
    <mergeCell ref="F62:G62"/>
    <mergeCell ref="C63:D63"/>
    <mergeCell ref="F63:G63"/>
    <mergeCell ref="C64:D64"/>
    <mergeCell ref="F64:G64"/>
    <mergeCell ref="F65:G65"/>
    <mergeCell ref="F66:G66"/>
    <mergeCell ref="F67:G67"/>
    <mergeCell ref="C88:D88"/>
    <mergeCell ref="F68:G68"/>
    <mergeCell ref="F69:G69"/>
    <mergeCell ref="C71:D71"/>
    <mergeCell ref="C87:D87"/>
    <mergeCell ref="C72:D72"/>
    <mergeCell ref="C73:D73"/>
    <mergeCell ref="F79:G79"/>
    <mergeCell ref="C78:D78"/>
    <mergeCell ref="C79:D79"/>
    <mergeCell ref="C80:D80"/>
    <mergeCell ref="F75:G75"/>
    <mergeCell ref="F76:G76"/>
    <mergeCell ref="F77:G77"/>
    <mergeCell ref="F78:G78"/>
    <mergeCell ref="F71:G71"/>
    <mergeCell ref="F72:G72"/>
    <mergeCell ref="F73:G73"/>
    <mergeCell ref="F74:G74"/>
    <mergeCell ref="F80:G80"/>
    <mergeCell ref="F81:G81"/>
    <mergeCell ref="F82:G82"/>
    <mergeCell ref="C84:D84"/>
    <mergeCell ref="C82:D82"/>
    <mergeCell ref="C81:D81"/>
    <mergeCell ref="C85:D85"/>
    <mergeCell ref="C86:D86"/>
    <mergeCell ref="C90:D90"/>
    <mergeCell ref="F84:G84"/>
    <mergeCell ref="F85:G85"/>
    <mergeCell ref="F86:G86"/>
    <mergeCell ref="F87:G87"/>
    <mergeCell ref="F88:G88"/>
    <mergeCell ref="F89:G89"/>
    <mergeCell ref="F90:G90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F92:G92"/>
    <mergeCell ref="F93:G93"/>
    <mergeCell ref="F94:G94"/>
    <mergeCell ref="F95:G95"/>
    <mergeCell ref="F96:G96"/>
    <mergeCell ref="F97:G97"/>
    <mergeCell ref="F98:G98"/>
    <mergeCell ref="F99:G99"/>
    <mergeCell ref="F100:G100"/>
    <mergeCell ref="F101:G101"/>
    <mergeCell ref="F102:G102"/>
    <mergeCell ref="F103:G103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F105:G105"/>
    <mergeCell ref="F106:G106"/>
    <mergeCell ref="F107:G107"/>
    <mergeCell ref="F108:G108"/>
    <mergeCell ref="F109:G109"/>
    <mergeCell ref="F110:G110"/>
    <mergeCell ref="F111:G111"/>
    <mergeCell ref="F112:G112"/>
    <mergeCell ref="F113:G113"/>
    <mergeCell ref="F114:G114"/>
    <mergeCell ref="F115:G115"/>
    <mergeCell ref="F116:G116"/>
    <mergeCell ref="C118:D118"/>
    <mergeCell ref="F118:G118"/>
    <mergeCell ref="C119:D119"/>
    <mergeCell ref="F119:G119"/>
    <mergeCell ref="C120:D120"/>
    <mergeCell ref="F120:G120"/>
    <mergeCell ref="C121:D121"/>
    <mergeCell ref="F121:G121"/>
    <mergeCell ref="C122:D122"/>
    <mergeCell ref="F122:G122"/>
    <mergeCell ref="C123:D123"/>
    <mergeCell ref="F123:G123"/>
    <mergeCell ref="C124:D124"/>
    <mergeCell ref="F124:G124"/>
    <mergeCell ref="C125:D125"/>
    <mergeCell ref="F125:G125"/>
    <mergeCell ref="C126:D126"/>
    <mergeCell ref="F126:G126"/>
    <mergeCell ref="C127:D127"/>
    <mergeCell ref="F127:G127"/>
    <mergeCell ref="C128:D128"/>
    <mergeCell ref="F128:G128"/>
    <mergeCell ref="C129:D129"/>
    <mergeCell ref="F129:G129"/>
    <mergeCell ref="C131:D131"/>
    <mergeCell ref="F131:G131"/>
    <mergeCell ref="C132:D132"/>
    <mergeCell ref="F132:G132"/>
    <mergeCell ref="C133:D133"/>
    <mergeCell ref="F133:G133"/>
    <mergeCell ref="C134:D134"/>
    <mergeCell ref="F134:G134"/>
    <mergeCell ref="C135:D135"/>
    <mergeCell ref="F135:G135"/>
    <mergeCell ref="C136:D136"/>
    <mergeCell ref="F136:G136"/>
    <mergeCell ref="C137:D137"/>
    <mergeCell ref="F137:G137"/>
    <mergeCell ref="C138:D138"/>
    <mergeCell ref="F138:G138"/>
    <mergeCell ref="C139:D139"/>
    <mergeCell ref="F139:G139"/>
    <mergeCell ref="C140:D140"/>
    <mergeCell ref="F140:G140"/>
    <mergeCell ref="C141:D141"/>
    <mergeCell ref="F141:G141"/>
    <mergeCell ref="C142:D142"/>
    <mergeCell ref="F142:G142"/>
    <mergeCell ref="F143:G143"/>
    <mergeCell ref="C145:D145"/>
    <mergeCell ref="C146:D146"/>
    <mergeCell ref="C147:D147"/>
    <mergeCell ref="F145:G145"/>
    <mergeCell ref="F146:G146"/>
    <mergeCell ref="F147:G147"/>
    <mergeCell ref="C148:D148"/>
    <mergeCell ref="C149:D149"/>
    <mergeCell ref="C150:D150"/>
    <mergeCell ref="C151:D151"/>
    <mergeCell ref="C152:D152"/>
    <mergeCell ref="C153:D153"/>
    <mergeCell ref="C154:D154"/>
    <mergeCell ref="C155:D155"/>
    <mergeCell ref="C156:D156"/>
    <mergeCell ref="A156:B156"/>
    <mergeCell ref="C157:D157"/>
    <mergeCell ref="C158:D158"/>
    <mergeCell ref="C159:D159"/>
    <mergeCell ref="A157:B157"/>
    <mergeCell ref="A158:B158"/>
    <mergeCell ref="A159:B159"/>
    <mergeCell ref="F148:G148"/>
    <mergeCell ref="F149:G149"/>
    <mergeCell ref="F150:G150"/>
    <mergeCell ref="F151:G151"/>
    <mergeCell ref="F152:G152"/>
    <mergeCell ref="F153:G153"/>
    <mergeCell ref="F154:G154"/>
    <mergeCell ref="F155:G155"/>
    <mergeCell ref="F156:G156"/>
    <mergeCell ref="F157:G157"/>
    <mergeCell ref="F158:G158"/>
    <mergeCell ref="F159:G159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J6" sqref="J6"/>
    </sheetView>
  </sheetViews>
  <sheetFormatPr defaultColWidth="9.140625" defaultRowHeight="12.75"/>
  <cols>
    <col min="5" max="5" width="2.57421875" style="0" customWidth="1"/>
    <col min="6" max="6" width="14.57421875" style="0" customWidth="1"/>
    <col min="7" max="9" width="8.00390625" style="0" customWidth="1"/>
    <col min="10" max="10" width="12.00390625" style="0" bestFit="1" customWidth="1"/>
  </cols>
  <sheetData>
    <row r="1" spans="1:4" ht="12.75">
      <c r="A1" s="83" t="s">
        <v>59</v>
      </c>
      <c r="B1" s="83"/>
      <c r="C1" s="83"/>
      <c r="D1" s="83"/>
    </row>
    <row r="2" spans="1:4" ht="12.75">
      <c r="A2" s="15" t="s">
        <v>49</v>
      </c>
      <c r="B2" s="15" t="s">
        <v>50</v>
      </c>
      <c r="C2" s="15" t="s">
        <v>54</v>
      </c>
      <c r="D2" s="15" t="s">
        <v>53</v>
      </c>
    </row>
    <row r="3" spans="1:4" ht="12.75">
      <c r="A3" s="16">
        <v>1</v>
      </c>
      <c r="B3" s="36" t="s">
        <v>51</v>
      </c>
      <c r="C3" s="37">
        <v>1</v>
      </c>
      <c r="D3" s="14">
        <v>1</v>
      </c>
    </row>
    <row r="4" spans="1:7" ht="12.75">
      <c r="A4" s="16">
        <v>2</v>
      </c>
      <c r="B4" s="36" t="s">
        <v>52</v>
      </c>
      <c r="C4" s="37">
        <v>2</v>
      </c>
      <c r="D4" s="14">
        <v>2</v>
      </c>
      <c r="F4" s="20" t="s">
        <v>57</v>
      </c>
      <c r="G4" s="23"/>
    </row>
    <row r="5" spans="1:7" ht="12.75">
      <c r="A5" s="16">
        <v>3</v>
      </c>
      <c r="B5" s="36" t="s">
        <v>51</v>
      </c>
      <c r="C5" s="37">
        <v>1</v>
      </c>
      <c r="D5" s="14">
        <v>3</v>
      </c>
      <c r="F5" s="20" t="s">
        <v>50</v>
      </c>
      <c r="G5" s="23" t="s">
        <v>56</v>
      </c>
    </row>
    <row r="6" spans="1:7" ht="12.75">
      <c r="A6" s="16">
        <v>4</v>
      </c>
      <c r="B6" s="36" t="s">
        <v>52</v>
      </c>
      <c r="C6" s="37">
        <v>2</v>
      </c>
      <c r="D6" s="14">
        <v>1</v>
      </c>
      <c r="F6" s="17" t="s">
        <v>52</v>
      </c>
      <c r="G6" s="24">
        <v>7</v>
      </c>
    </row>
    <row r="7" spans="1:7" ht="12.75">
      <c r="A7" s="16">
        <v>5</v>
      </c>
      <c r="B7" s="36" t="s">
        <v>51</v>
      </c>
      <c r="C7" s="37">
        <v>1</v>
      </c>
      <c r="D7" s="14">
        <v>2</v>
      </c>
      <c r="F7" s="21" t="s">
        <v>51</v>
      </c>
      <c r="G7" s="25">
        <v>3</v>
      </c>
    </row>
    <row r="8" spans="1:7" ht="12.75">
      <c r="A8" s="16">
        <v>6</v>
      </c>
      <c r="B8" s="36" t="s">
        <v>52</v>
      </c>
      <c r="C8" s="37">
        <v>2</v>
      </c>
      <c r="D8" s="14">
        <v>1</v>
      </c>
      <c r="F8" s="22" t="s">
        <v>55</v>
      </c>
      <c r="G8" s="26">
        <v>10</v>
      </c>
    </row>
    <row r="9" spans="1:4" ht="12.75">
      <c r="A9" s="16">
        <v>7</v>
      </c>
      <c r="B9" s="36" t="s">
        <v>52</v>
      </c>
      <c r="C9" s="37">
        <v>2</v>
      </c>
      <c r="D9" s="14">
        <v>2</v>
      </c>
    </row>
    <row r="10" spans="1:4" ht="12.75">
      <c r="A10" s="16">
        <v>8</v>
      </c>
      <c r="B10" s="36" t="s">
        <v>52</v>
      </c>
      <c r="C10" s="37">
        <v>1</v>
      </c>
      <c r="D10" s="14">
        <v>3</v>
      </c>
    </row>
    <row r="11" spans="1:10" ht="12.75">
      <c r="A11" s="16">
        <v>9</v>
      </c>
      <c r="B11" s="36" t="s">
        <v>52</v>
      </c>
      <c r="C11" s="37">
        <v>3</v>
      </c>
      <c r="D11" s="14">
        <v>1</v>
      </c>
      <c r="F11" s="20" t="s">
        <v>58</v>
      </c>
      <c r="G11" s="20" t="s">
        <v>54</v>
      </c>
      <c r="H11" s="18"/>
      <c r="I11" s="18"/>
      <c r="J11" s="19"/>
    </row>
    <row r="12" spans="1:10" ht="12.75">
      <c r="A12" s="16">
        <v>10</v>
      </c>
      <c r="B12" s="36" t="s">
        <v>52</v>
      </c>
      <c r="C12" s="37">
        <v>3</v>
      </c>
      <c r="D12" s="14">
        <v>2</v>
      </c>
      <c r="F12" s="20" t="s">
        <v>50</v>
      </c>
      <c r="G12" s="17">
        <v>1</v>
      </c>
      <c r="H12" s="27">
        <v>2</v>
      </c>
      <c r="I12" s="27">
        <v>3</v>
      </c>
      <c r="J12" s="23" t="s">
        <v>55</v>
      </c>
    </row>
    <row r="13" spans="4:10" ht="12.75">
      <c r="D13" s="38">
        <f>AVERAGE(D3:D12)</f>
        <v>1.8</v>
      </c>
      <c r="F13" s="17" t="s">
        <v>52</v>
      </c>
      <c r="G13" s="28">
        <v>3</v>
      </c>
      <c r="H13" s="29">
        <v>1.5</v>
      </c>
      <c r="I13" s="29">
        <v>1.5</v>
      </c>
      <c r="J13" s="34">
        <v>1.7142857142857142</v>
      </c>
    </row>
    <row r="14" spans="6:10" ht="12.75">
      <c r="F14" s="21" t="s">
        <v>51</v>
      </c>
      <c r="G14" s="30">
        <v>2</v>
      </c>
      <c r="H14" s="31"/>
      <c r="I14" s="31"/>
      <c r="J14" s="35">
        <v>2</v>
      </c>
    </row>
    <row r="15" spans="6:10" ht="12.75">
      <c r="F15" s="22" t="s">
        <v>55</v>
      </c>
      <c r="G15" s="32">
        <v>2.25</v>
      </c>
      <c r="H15" s="33">
        <v>1.5</v>
      </c>
      <c r="I15" s="33">
        <v>1.5</v>
      </c>
      <c r="J15" s="39">
        <v>1.8</v>
      </c>
    </row>
  </sheetData>
  <mergeCells count="1">
    <mergeCell ref="A1:D1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C10" sqref="C10"/>
    </sheetView>
  </sheetViews>
  <sheetFormatPr defaultColWidth="9.140625" defaultRowHeight="12.75"/>
  <cols>
    <col min="1" max="1" width="13.8515625" style="0" customWidth="1"/>
  </cols>
  <sheetData>
    <row r="1" spans="1:9" ht="21.75">
      <c r="A1" s="40" t="s">
        <v>70</v>
      </c>
      <c r="B1" s="41"/>
      <c r="C1" s="41"/>
      <c r="D1" s="41"/>
      <c r="E1" s="41"/>
      <c r="F1" s="41"/>
      <c r="G1" s="41"/>
      <c r="H1" s="41"/>
      <c r="I1" s="41"/>
    </row>
    <row r="2" spans="1:9" ht="21.75">
      <c r="A2" s="41"/>
      <c r="B2" s="42" t="s">
        <v>61</v>
      </c>
      <c r="C2" s="42" t="s">
        <v>62</v>
      </c>
      <c r="D2" s="42" t="s">
        <v>63</v>
      </c>
      <c r="E2" s="42" t="s">
        <v>64</v>
      </c>
      <c r="F2" s="42" t="s">
        <v>65</v>
      </c>
      <c r="G2" s="42" t="s">
        <v>66</v>
      </c>
      <c r="H2" s="42" t="s">
        <v>67</v>
      </c>
      <c r="I2" s="42" t="s">
        <v>68</v>
      </c>
    </row>
    <row r="3" spans="1:9" ht="30">
      <c r="A3" s="49" t="s">
        <v>71</v>
      </c>
      <c r="B3" s="50">
        <v>0</v>
      </c>
      <c r="C3" s="50">
        <v>2.564102564102564</v>
      </c>
      <c r="D3" s="50">
        <v>2.564102564102564</v>
      </c>
      <c r="E3" s="50">
        <v>5.128205128205128</v>
      </c>
      <c r="F3" s="50">
        <v>7.6923076923076925</v>
      </c>
      <c r="G3" s="50">
        <v>10.256410256410255</v>
      </c>
      <c r="H3" s="50">
        <v>12.82051282051282</v>
      </c>
      <c r="I3" s="50">
        <v>15.384615384615385</v>
      </c>
    </row>
    <row r="4" spans="1:9" ht="21">
      <c r="A4" s="51" t="s">
        <v>69</v>
      </c>
      <c r="B4" s="43">
        <v>0</v>
      </c>
      <c r="C4" s="43">
        <v>0.15806189751202504</v>
      </c>
      <c r="D4" s="43">
        <v>0.3161237950240501</v>
      </c>
      <c r="E4" s="43">
        <v>0.22057244274468274</v>
      </c>
      <c r="F4" s="43">
        <v>0.2664693550105965</v>
      </c>
      <c r="G4" s="43">
        <v>0.30338870682562136</v>
      </c>
      <c r="H4" s="43">
        <v>0.4259807109188756</v>
      </c>
      <c r="I4" s="43">
        <v>0.5756395979652218</v>
      </c>
    </row>
    <row r="5" spans="1:9" ht="14.25" customHeight="1">
      <c r="A5" s="44">
        <v>1</v>
      </c>
      <c r="B5" s="45">
        <v>0</v>
      </c>
      <c r="C5" s="46">
        <v>1</v>
      </c>
      <c r="D5" s="46">
        <v>2</v>
      </c>
      <c r="E5" s="46">
        <v>1</v>
      </c>
      <c r="F5" s="46">
        <v>1</v>
      </c>
      <c r="G5" s="46">
        <v>1</v>
      </c>
      <c r="H5" s="46">
        <v>2</v>
      </c>
      <c r="I5" s="46">
        <v>2</v>
      </c>
    </row>
    <row r="6" spans="1:9" ht="14.25" customHeight="1">
      <c r="A6" s="44">
        <v>2</v>
      </c>
      <c r="B6" s="47">
        <v>0</v>
      </c>
      <c r="C6" s="47">
        <v>0</v>
      </c>
      <c r="D6" s="47">
        <v>0</v>
      </c>
      <c r="E6" s="48">
        <v>1</v>
      </c>
      <c r="F6" s="48">
        <v>1</v>
      </c>
      <c r="G6" s="48">
        <v>1</v>
      </c>
      <c r="H6" s="48">
        <v>1</v>
      </c>
      <c r="I6" s="48">
        <v>2</v>
      </c>
    </row>
    <row r="7" spans="1:9" ht="14.25" customHeight="1">
      <c r="A7" s="44">
        <v>3</v>
      </c>
      <c r="B7" s="47">
        <v>0</v>
      </c>
      <c r="C7" s="47">
        <v>0</v>
      </c>
      <c r="D7" s="47">
        <v>0</v>
      </c>
      <c r="E7" s="47">
        <v>0</v>
      </c>
      <c r="F7" s="48">
        <v>1</v>
      </c>
      <c r="G7" s="48">
        <v>1</v>
      </c>
      <c r="H7" s="48">
        <v>1</v>
      </c>
      <c r="I7" s="48">
        <v>2</v>
      </c>
    </row>
    <row r="8" spans="1:9" ht="14.25" customHeight="1">
      <c r="A8" s="44">
        <v>4</v>
      </c>
      <c r="B8" s="47">
        <v>0</v>
      </c>
      <c r="C8" s="47">
        <v>0</v>
      </c>
      <c r="D8" s="47">
        <v>0</v>
      </c>
      <c r="E8" s="47">
        <v>0</v>
      </c>
      <c r="F8" s="47">
        <v>0</v>
      </c>
      <c r="G8" s="48">
        <v>1</v>
      </c>
      <c r="H8" s="48">
        <v>1</v>
      </c>
      <c r="I8" s="48">
        <v>1</v>
      </c>
    </row>
    <row r="9" spans="1:9" ht="14.25" customHeight="1">
      <c r="A9" s="44">
        <v>5</v>
      </c>
      <c r="B9" s="47">
        <v>0</v>
      </c>
      <c r="C9" s="47">
        <v>0</v>
      </c>
      <c r="D9" s="47">
        <v>0</v>
      </c>
      <c r="E9" s="47">
        <v>0</v>
      </c>
      <c r="F9" s="47">
        <v>0</v>
      </c>
      <c r="G9" s="47">
        <v>0</v>
      </c>
      <c r="H9" s="48">
        <v>1</v>
      </c>
      <c r="I9" s="48">
        <v>1</v>
      </c>
    </row>
    <row r="10" spans="1:9" ht="14.25" customHeight="1">
      <c r="A10" s="44">
        <v>6</v>
      </c>
      <c r="B10" s="47">
        <v>0</v>
      </c>
      <c r="C10" s="47">
        <v>0</v>
      </c>
      <c r="D10" s="47">
        <v>0</v>
      </c>
      <c r="E10" s="47">
        <v>0</v>
      </c>
      <c r="F10" s="47">
        <v>0</v>
      </c>
      <c r="G10" s="47">
        <v>0</v>
      </c>
      <c r="H10" s="47">
        <v>0</v>
      </c>
      <c r="I10" s="48">
        <v>1</v>
      </c>
    </row>
    <row r="11" spans="1:9" ht="14.25" customHeight="1">
      <c r="A11" s="44">
        <v>7</v>
      </c>
      <c r="B11" s="47">
        <v>0</v>
      </c>
      <c r="C11" s="47">
        <v>0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</row>
    <row r="12" spans="1:9" ht="14.25" customHeight="1">
      <c r="A12" s="44">
        <v>8</v>
      </c>
      <c r="B12" s="47">
        <v>0</v>
      </c>
      <c r="C12" s="47">
        <v>0</v>
      </c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</row>
    <row r="13" spans="1:9" ht="14.25" customHeight="1">
      <c r="A13" s="44">
        <v>9</v>
      </c>
      <c r="B13" s="47">
        <v>0</v>
      </c>
      <c r="C13" s="47">
        <v>0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</row>
    <row r="14" spans="1:9" ht="14.25" customHeight="1">
      <c r="A14" s="44">
        <v>10</v>
      </c>
      <c r="B14" s="47">
        <v>0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</row>
    <row r="15" spans="1:9" ht="14.25" customHeight="1">
      <c r="A15" s="44">
        <v>11</v>
      </c>
      <c r="B15" s="47">
        <v>0</v>
      </c>
      <c r="C15" s="47">
        <v>0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</row>
    <row r="16" spans="1:9" ht="14.25" customHeight="1">
      <c r="A16" s="44">
        <v>12</v>
      </c>
      <c r="B16" s="47">
        <v>0</v>
      </c>
      <c r="C16" s="47">
        <v>0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</row>
    <row r="17" spans="1:9" ht="14.25" customHeight="1">
      <c r="A17" s="44">
        <v>13</v>
      </c>
      <c r="B17" s="47">
        <v>0</v>
      </c>
      <c r="C17" s="47">
        <v>0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</row>
    <row r="18" spans="1:9" ht="14.25" customHeight="1">
      <c r="A18" s="44">
        <v>14</v>
      </c>
      <c r="B18" s="47">
        <v>0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</row>
    <row r="19" spans="1:9" ht="14.25" customHeight="1">
      <c r="A19" s="44">
        <v>15</v>
      </c>
      <c r="B19" s="47">
        <v>0</v>
      </c>
      <c r="C19" s="47">
        <v>0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</row>
    <row r="20" spans="1:9" ht="14.25" customHeight="1">
      <c r="A20" s="44">
        <v>16</v>
      </c>
      <c r="B20" s="47">
        <v>0</v>
      </c>
      <c r="C20" s="47">
        <v>0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</row>
    <row r="21" spans="1:9" ht="14.25" customHeight="1">
      <c r="A21" s="44">
        <v>17</v>
      </c>
      <c r="B21" s="47">
        <v>0</v>
      </c>
      <c r="C21" s="47">
        <v>0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</row>
    <row r="22" spans="1:9" ht="14.25" customHeight="1">
      <c r="A22" s="44">
        <v>18</v>
      </c>
      <c r="B22" s="47">
        <v>0</v>
      </c>
      <c r="C22" s="47">
        <v>0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</row>
    <row r="23" spans="1:9" ht="14.25" customHeight="1">
      <c r="A23" s="44">
        <v>19</v>
      </c>
      <c r="B23" s="47">
        <v>0</v>
      </c>
      <c r="C23" s="47">
        <v>0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</row>
    <row r="24" spans="1:9" ht="14.25" customHeight="1">
      <c r="A24" s="44">
        <v>20</v>
      </c>
      <c r="B24" s="47">
        <v>0</v>
      </c>
      <c r="C24" s="47">
        <v>0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</row>
    <row r="25" spans="1:9" ht="14.25" customHeight="1">
      <c r="A25" s="44">
        <v>21</v>
      </c>
      <c r="B25" s="47">
        <v>0</v>
      </c>
      <c r="C25" s="47">
        <v>0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</row>
    <row r="26" spans="1:9" ht="14.25" customHeight="1">
      <c r="A26" s="44">
        <v>22</v>
      </c>
      <c r="B26" s="47">
        <v>0</v>
      </c>
      <c r="C26" s="47">
        <v>0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</row>
    <row r="27" spans="1:9" ht="14.25" customHeight="1">
      <c r="A27" s="44">
        <v>23</v>
      </c>
      <c r="B27" s="47">
        <v>0</v>
      </c>
      <c r="C27" s="47">
        <v>0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</row>
    <row r="28" spans="1:9" ht="14.25" customHeight="1">
      <c r="A28" s="44">
        <v>24</v>
      </c>
      <c r="B28" s="47">
        <v>0</v>
      </c>
      <c r="C28" s="47">
        <v>0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</row>
    <row r="29" spans="1:9" ht="14.25" customHeight="1">
      <c r="A29" s="44">
        <v>25</v>
      </c>
      <c r="B29" s="47">
        <v>0</v>
      </c>
      <c r="C29" s="47">
        <v>0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</row>
    <row r="30" spans="1:9" ht="14.25" customHeight="1">
      <c r="A30" s="44">
        <v>26</v>
      </c>
      <c r="B30" s="47">
        <v>0</v>
      </c>
      <c r="C30" s="47">
        <v>0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</row>
    <row r="31" spans="1:9" ht="14.25" customHeight="1">
      <c r="A31" s="44">
        <v>27</v>
      </c>
      <c r="B31" s="47">
        <v>0</v>
      </c>
      <c r="C31" s="47">
        <v>0</v>
      </c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</row>
    <row r="32" spans="1:9" ht="14.25" customHeight="1">
      <c r="A32" s="44">
        <v>28</v>
      </c>
      <c r="B32" s="47">
        <v>0</v>
      </c>
      <c r="C32" s="47">
        <v>0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</row>
    <row r="33" spans="1:9" ht="14.25" customHeight="1">
      <c r="A33" s="44">
        <v>29</v>
      </c>
      <c r="B33" s="47">
        <v>0</v>
      </c>
      <c r="C33" s="47">
        <v>0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</row>
    <row r="34" spans="1:9" ht="14.25" customHeight="1">
      <c r="A34" s="44">
        <v>30</v>
      </c>
      <c r="B34" s="47">
        <v>0</v>
      </c>
      <c r="C34" s="47">
        <v>0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</row>
    <row r="35" spans="1:9" ht="14.25" customHeight="1">
      <c r="A35" s="44">
        <v>31</v>
      </c>
      <c r="B35" s="47">
        <v>0</v>
      </c>
      <c r="C35" s="47">
        <v>0</v>
      </c>
      <c r="D35" s="47">
        <v>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</row>
    <row r="36" spans="1:9" ht="14.25" customHeight="1">
      <c r="A36" s="44">
        <v>32</v>
      </c>
      <c r="B36" s="47">
        <v>0</v>
      </c>
      <c r="C36" s="47">
        <v>0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</row>
    <row r="37" spans="1:9" ht="14.25" customHeight="1">
      <c r="A37" s="44">
        <v>33</v>
      </c>
      <c r="B37" s="47">
        <v>0</v>
      </c>
      <c r="C37" s="47">
        <v>0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</row>
    <row r="38" spans="1:9" ht="14.25" customHeight="1">
      <c r="A38" s="44">
        <v>34</v>
      </c>
      <c r="B38" s="47">
        <v>0</v>
      </c>
      <c r="C38" s="47">
        <v>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</row>
    <row r="39" spans="1:9" ht="14.25" customHeight="1">
      <c r="A39" s="44">
        <v>35</v>
      </c>
      <c r="B39" s="47">
        <v>0</v>
      </c>
      <c r="C39" s="47">
        <v>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</row>
    <row r="40" spans="1:9" ht="14.25" customHeight="1">
      <c r="A40" s="44">
        <v>36</v>
      </c>
      <c r="B40" s="47">
        <v>0</v>
      </c>
      <c r="C40" s="47">
        <v>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</row>
    <row r="41" spans="1:9" ht="14.25" customHeight="1">
      <c r="A41" s="44">
        <v>37</v>
      </c>
      <c r="B41" s="47">
        <v>0</v>
      </c>
      <c r="C41" s="47">
        <v>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</row>
    <row r="42" spans="1:9" ht="14.25" customHeight="1">
      <c r="A42" s="44">
        <v>38</v>
      </c>
      <c r="B42" s="47">
        <v>0</v>
      </c>
      <c r="C42" s="47">
        <v>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</row>
    <row r="43" spans="1:9" ht="14.25" customHeight="1">
      <c r="A43" s="44">
        <v>39</v>
      </c>
      <c r="B43" s="47">
        <v>0</v>
      </c>
      <c r="C43" s="47">
        <v>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</row>
    <row r="44" spans="1:9" ht="21.75">
      <c r="A44" s="41"/>
      <c r="B44" s="41"/>
      <c r="C44" s="41"/>
      <c r="D44" s="41"/>
      <c r="E44" s="41"/>
      <c r="F44" s="41"/>
      <c r="G44" s="41"/>
      <c r="H44" s="41"/>
      <c r="I44" s="4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0"/>
  <sheetViews>
    <sheetView tabSelected="1" workbookViewId="0" topLeftCell="A112">
      <selection activeCell="A3" sqref="A3"/>
    </sheetView>
  </sheetViews>
  <sheetFormatPr defaultColWidth="9.140625" defaultRowHeight="12.75"/>
  <cols>
    <col min="3" max="3" width="10.421875" style="0" bestFit="1" customWidth="1"/>
    <col min="4" max="4" width="12.421875" style="0" bestFit="1" customWidth="1"/>
    <col min="5" max="5" width="12.57421875" style="0" bestFit="1" customWidth="1"/>
    <col min="8" max="8" width="17.00390625" style="0" customWidth="1"/>
    <col min="9" max="9" width="20.8515625" style="0" customWidth="1"/>
    <col min="10" max="10" width="12.00390625" style="0" customWidth="1"/>
  </cols>
  <sheetData>
    <row r="1" spans="1:5" ht="12.75">
      <c r="A1" s="52" t="s">
        <v>87</v>
      </c>
      <c r="B1" s="1"/>
      <c r="C1" s="1"/>
      <c r="D1" s="1"/>
      <c r="E1" s="1"/>
    </row>
    <row r="2" spans="1:5" ht="12.75">
      <c r="A2" s="52" t="s">
        <v>88</v>
      </c>
      <c r="B2" s="1"/>
      <c r="C2" s="1"/>
      <c r="D2" s="1"/>
      <c r="E2" s="1"/>
    </row>
    <row r="3" spans="1:5" ht="12.75">
      <c r="A3" s="9" t="s">
        <v>49</v>
      </c>
      <c r="B3" s="9" t="s">
        <v>72</v>
      </c>
      <c r="C3" s="9" t="s">
        <v>73</v>
      </c>
      <c r="D3" s="9" t="s">
        <v>74</v>
      </c>
      <c r="E3" s="9" t="s">
        <v>75</v>
      </c>
    </row>
    <row r="4" spans="1:10" ht="12.75">
      <c r="A4">
        <v>1</v>
      </c>
      <c r="B4">
        <v>1</v>
      </c>
      <c r="C4">
        <v>4</v>
      </c>
      <c r="D4">
        <v>4</v>
      </c>
      <c r="E4">
        <v>4</v>
      </c>
      <c r="H4" s="20" t="s">
        <v>72</v>
      </c>
      <c r="I4" s="20" t="s">
        <v>77</v>
      </c>
      <c r="J4" s="23" t="s">
        <v>56</v>
      </c>
    </row>
    <row r="5" spans="1:10" ht="12.75">
      <c r="A5">
        <v>2</v>
      </c>
      <c r="B5">
        <v>1</v>
      </c>
      <c r="C5">
        <v>4</v>
      </c>
      <c r="D5">
        <v>4</v>
      </c>
      <c r="E5">
        <v>5</v>
      </c>
      <c r="H5" s="17">
        <v>1</v>
      </c>
      <c r="I5" s="17" t="s">
        <v>76</v>
      </c>
      <c r="J5" s="24">
        <v>85.5</v>
      </c>
    </row>
    <row r="6" spans="1:10" ht="12.75">
      <c r="A6">
        <v>3</v>
      </c>
      <c r="B6">
        <v>1</v>
      </c>
      <c r="C6">
        <v>5</v>
      </c>
      <c r="D6">
        <v>4</v>
      </c>
      <c r="E6">
        <v>5</v>
      </c>
      <c r="H6" s="53"/>
      <c r="I6" s="21" t="s">
        <v>78</v>
      </c>
      <c r="J6" s="25">
        <v>79</v>
      </c>
    </row>
    <row r="7" spans="1:10" ht="12.75">
      <c r="A7">
        <v>4</v>
      </c>
      <c r="B7">
        <v>1</v>
      </c>
      <c r="C7">
        <v>3</v>
      </c>
      <c r="D7">
        <v>3</v>
      </c>
      <c r="E7">
        <v>3</v>
      </c>
      <c r="H7" s="53"/>
      <c r="I7" s="21" t="s">
        <v>81</v>
      </c>
      <c r="J7" s="25">
        <v>89.5</v>
      </c>
    </row>
    <row r="8" spans="1:10" ht="12.75">
      <c r="A8">
        <v>5</v>
      </c>
      <c r="B8">
        <v>1</v>
      </c>
      <c r="C8">
        <v>4</v>
      </c>
      <c r="D8">
        <v>4</v>
      </c>
      <c r="E8">
        <v>3</v>
      </c>
      <c r="H8" s="17">
        <v>2</v>
      </c>
      <c r="I8" s="17" t="s">
        <v>76</v>
      </c>
      <c r="J8" s="24">
        <v>74</v>
      </c>
    </row>
    <row r="9" spans="1:10" ht="12.75">
      <c r="A9">
        <v>6</v>
      </c>
      <c r="B9">
        <v>1</v>
      </c>
      <c r="C9">
        <v>4</v>
      </c>
      <c r="D9">
        <v>4</v>
      </c>
      <c r="E9">
        <v>4</v>
      </c>
      <c r="H9" s="53"/>
      <c r="I9" s="21" t="s">
        <v>78</v>
      </c>
      <c r="J9" s="25">
        <v>75</v>
      </c>
    </row>
    <row r="10" spans="1:10" ht="12.75">
      <c r="A10">
        <v>7</v>
      </c>
      <c r="B10">
        <v>1</v>
      </c>
      <c r="C10">
        <v>4</v>
      </c>
      <c r="D10">
        <v>4</v>
      </c>
      <c r="E10">
        <v>5</v>
      </c>
      <c r="H10" s="53"/>
      <c r="I10" s="21" t="s">
        <v>81</v>
      </c>
      <c r="J10" s="25">
        <v>77</v>
      </c>
    </row>
    <row r="11" spans="1:10" ht="12.75">
      <c r="A11">
        <v>8</v>
      </c>
      <c r="B11">
        <v>1</v>
      </c>
      <c r="C11">
        <v>5</v>
      </c>
      <c r="D11">
        <v>4</v>
      </c>
      <c r="E11">
        <v>5</v>
      </c>
      <c r="H11" s="17">
        <v>3</v>
      </c>
      <c r="I11" s="17" t="s">
        <v>76</v>
      </c>
      <c r="J11" s="24">
        <v>85.5</v>
      </c>
    </row>
    <row r="12" spans="1:10" ht="12.75">
      <c r="A12">
        <v>9</v>
      </c>
      <c r="B12">
        <v>1</v>
      </c>
      <c r="C12">
        <v>5</v>
      </c>
      <c r="D12">
        <v>4</v>
      </c>
      <c r="E12">
        <v>4</v>
      </c>
      <c r="H12" s="53"/>
      <c r="I12" s="21" t="s">
        <v>78</v>
      </c>
      <c r="J12" s="25">
        <v>82</v>
      </c>
    </row>
    <row r="13" spans="1:10" ht="12.75">
      <c r="A13">
        <v>10</v>
      </c>
      <c r="B13">
        <v>1</v>
      </c>
      <c r="C13">
        <v>4</v>
      </c>
      <c r="D13">
        <v>3</v>
      </c>
      <c r="E13">
        <v>4</v>
      </c>
      <c r="H13" s="53"/>
      <c r="I13" s="21" t="s">
        <v>81</v>
      </c>
      <c r="J13" s="25">
        <v>83</v>
      </c>
    </row>
    <row r="14" spans="1:10" ht="12.75">
      <c r="A14">
        <v>11</v>
      </c>
      <c r="B14">
        <v>1</v>
      </c>
      <c r="C14">
        <v>4</v>
      </c>
      <c r="D14">
        <v>3</v>
      </c>
      <c r="E14">
        <v>4</v>
      </c>
      <c r="H14" s="17">
        <v>4</v>
      </c>
      <c r="I14" s="17" t="s">
        <v>76</v>
      </c>
      <c r="J14" s="24">
        <v>87.5</v>
      </c>
    </row>
    <row r="15" spans="1:10" ht="12.75">
      <c r="A15">
        <v>12</v>
      </c>
      <c r="B15">
        <v>1</v>
      </c>
      <c r="C15">
        <v>4</v>
      </c>
      <c r="D15">
        <v>4</v>
      </c>
      <c r="E15">
        <v>4</v>
      </c>
      <c r="H15" s="53"/>
      <c r="I15" s="21" t="s">
        <v>78</v>
      </c>
      <c r="J15" s="25">
        <v>83.5</v>
      </c>
    </row>
    <row r="16" spans="1:10" ht="12.75">
      <c r="A16">
        <v>13</v>
      </c>
      <c r="B16">
        <v>1</v>
      </c>
      <c r="C16">
        <v>4</v>
      </c>
      <c r="D16">
        <v>4</v>
      </c>
      <c r="E16">
        <v>5</v>
      </c>
      <c r="H16" s="53"/>
      <c r="I16" s="21" t="s">
        <v>81</v>
      </c>
      <c r="J16" s="25">
        <v>87.5</v>
      </c>
    </row>
    <row r="17" spans="1:10" ht="12.75">
      <c r="A17">
        <v>14</v>
      </c>
      <c r="B17">
        <v>1</v>
      </c>
      <c r="C17">
        <v>5</v>
      </c>
      <c r="D17">
        <v>4</v>
      </c>
      <c r="E17">
        <v>5</v>
      </c>
      <c r="H17" s="17">
        <v>5</v>
      </c>
      <c r="I17" s="17" t="s">
        <v>76</v>
      </c>
      <c r="J17" s="24">
        <v>87.5</v>
      </c>
    </row>
    <row r="18" spans="1:10" ht="12.75">
      <c r="A18">
        <v>15</v>
      </c>
      <c r="B18">
        <v>1</v>
      </c>
      <c r="C18">
        <v>5</v>
      </c>
      <c r="D18">
        <v>5</v>
      </c>
      <c r="E18">
        <v>5</v>
      </c>
      <c r="H18" s="53"/>
      <c r="I18" s="21" t="s">
        <v>78</v>
      </c>
      <c r="J18" s="25">
        <v>83.5</v>
      </c>
    </row>
    <row r="19" spans="1:10" ht="12.75">
      <c r="A19">
        <v>16</v>
      </c>
      <c r="B19">
        <v>1</v>
      </c>
      <c r="C19">
        <v>5</v>
      </c>
      <c r="D19">
        <v>5</v>
      </c>
      <c r="E19">
        <v>5</v>
      </c>
      <c r="H19" s="53"/>
      <c r="I19" s="21" t="s">
        <v>81</v>
      </c>
      <c r="J19" s="25">
        <v>87.5</v>
      </c>
    </row>
    <row r="20" spans="1:10" ht="12.75">
      <c r="A20">
        <v>17</v>
      </c>
      <c r="B20">
        <v>1</v>
      </c>
      <c r="C20">
        <v>5</v>
      </c>
      <c r="D20">
        <v>4</v>
      </c>
      <c r="E20">
        <v>4</v>
      </c>
      <c r="H20" s="17">
        <v>8</v>
      </c>
      <c r="I20" s="17" t="s">
        <v>76</v>
      </c>
      <c r="J20" s="24">
        <v>91</v>
      </c>
    </row>
    <row r="21" spans="1:10" ht="12.75">
      <c r="A21">
        <v>18</v>
      </c>
      <c r="B21">
        <v>1</v>
      </c>
      <c r="C21">
        <v>4</v>
      </c>
      <c r="D21">
        <v>4</v>
      </c>
      <c r="E21">
        <v>4</v>
      </c>
      <c r="H21" s="53"/>
      <c r="I21" s="21" t="s">
        <v>78</v>
      </c>
      <c r="J21" s="25">
        <v>94</v>
      </c>
    </row>
    <row r="22" spans="1:10" ht="12.75">
      <c r="A22">
        <v>19</v>
      </c>
      <c r="B22">
        <v>1</v>
      </c>
      <c r="C22">
        <v>4.5</v>
      </c>
      <c r="D22">
        <v>4</v>
      </c>
      <c r="E22">
        <v>4.5</v>
      </c>
      <c r="H22" s="53"/>
      <c r="I22" s="21" t="s">
        <v>81</v>
      </c>
      <c r="J22" s="25">
        <v>97.5</v>
      </c>
    </row>
    <row r="23" spans="1:10" ht="12.75">
      <c r="A23">
        <v>20</v>
      </c>
      <c r="B23">
        <v>1</v>
      </c>
      <c r="C23">
        <v>3</v>
      </c>
      <c r="D23">
        <v>4</v>
      </c>
      <c r="E23">
        <v>3</v>
      </c>
      <c r="H23" s="17" t="s">
        <v>79</v>
      </c>
      <c r="I23" s="18"/>
      <c r="J23" s="24">
        <v>511</v>
      </c>
    </row>
    <row r="24" spans="1:10" ht="12.75">
      <c r="A24">
        <v>21</v>
      </c>
      <c r="B24">
        <v>2</v>
      </c>
      <c r="C24">
        <v>3</v>
      </c>
      <c r="D24">
        <v>3</v>
      </c>
      <c r="E24">
        <v>3</v>
      </c>
      <c r="H24" s="17" t="s">
        <v>80</v>
      </c>
      <c r="I24" s="18"/>
      <c r="J24" s="24">
        <v>497</v>
      </c>
    </row>
    <row r="25" spans="1:10" ht="12.75">
      <c r="A25">
        <v>22</v>
      </c>
      <c r="B25">
        <v>2</v>
      </c>
      <c r="C25">
        <v>2</v>
      </c>
      <c r="D25">
        <v>2</v>
      </c>
      <c r="E25">
        <v>3</v>
      </c>
      <c r="H25" s="22" t="s">
        <v>82</v>
      </c>
      <c r="I25" s="54"/>
      <c r="J25" s="26">
        <v>522</v>
      </c>
    </row>
    <row r="26" spans="1:5" ht="12.75">
      <c r="A26">
        <v>23</v>
      </c>
      <c r="B26">
        <v>2</v>
      </c>
      <c r="C26">
        <v>4</v>
      </c>
      <c r="D26">
        <v>4</v>
      </c>
      <c r="E26">
        <v>5</v>
      </c>
    </row>
    <row r="27" spans="1:5" ht="12.75">
      <c r="A27">
        <v>24</v>
      </c>
      <c r="B27">
        <v>2</v>
      </c>
      <c r="C27">
        <v>4</v>
      </c>
      <c r="D27">
        <v>4</v>
      </c>
      <c r="E27">
        <v>4</v>
      </c>
    </row>
    <row r="28" spans="1:5" ht="12.75">
      <c r="A28">
        <v>25</v>
      </c>
      <c r="B28">
        <v>2</v>
      </c>
      <c r="C28">
        <v>3</v>
      </c>
      <c r="D28">
        <v>4</v>
      </c>
      <c r="E28">
        <v>3</v>
      </c>
    </row>
    <row r="29" spans="1:5" ht="12.75">
      <c r="A29">
        <v>26</v>
      </c>
      <c r="B29">
        <v>2</v>
      </c>
      <c r="C29">
        <v>5</v>
      </c>
      <c r="D29">
        <v>5</v>
      </c>
      <c r="E29">
        <v>5</v>
      </c>
    </row>
    <row r="30" spans="1:5" ht="12.75">
      <c r="A30">
        <v>27</v>
      </c>
      <c r="B30">
        <v>2</v>
      </c>
      <c r="C30">
        <v>3</v>
      </c>
      <c r="D30">
        <v>3</v>
      </c>
      <c r="E30">
        <v>3</v>
      </c>
    </row>
    <row r="31" spans="1:5" ht="12.75">
      <c r="A31">
        <v>28</v>
      </c>
      <c r="B31">
        <v>2</v>
      </c>
      <c r="C31">
        <v>4</v>
      </c>
      <c r="D31">
        <v>4</v>
      </c>
      <c r="E31">
        <v>4</v>
      </c>
    </row>
    <row r="32" spans="1:5" ht="12.75">
      <c r="A32">
        <v>29</v>
      </c>
      <c r="B32">
        <v>2</v>
      </c>
      <c r="C32">
        <v>4</v>
      </c>
      <c r="D32">
        <v>4</v>
      </c>
      <c r="E32">
        <v>3</v>
      </c>
    </row>
    <row r="33" spans="1:5" ht="12.75">
      <c r="A33">
        <v>30</v>
      </c>
      <c r="B33">
        <v>2</v>
      </c>
      <c r="C33">
        <v>4</v>
      </c>
      <c r="D33">
        <v>4</v>
      </c>
      <c r="E33">
        <v>4</v>
      </c>
    </row>
    <row r="34" spans="1:5" ht="12.75">
      <c r="A34">
        <v>31</v>
      </c>
      <c r="B34">
        <v>2</v>
      </c>
      <c r="C34">
        <v>5</v>
      </c>
      <c r="D34">
        <v>4</v>
      </c>
      <c r="E34">
        <v>4</v>
      </c>
    </row>
    <row r="35" spans="1:5" ht="12.75">
      <c r="A35">
        <v>32</v>
      </c>
      <c r="B35">
        <v>2</v>
      </c>
      <c r="C35">
        <v>3</v>
      </c>
      <c r="D35">
        <v>3</v>
      </c>
      <c r="E35">
        <v>4</v>
      </c>
    </row>
    <row r="36" spans="1:5" ht="12.75">
      <c r="A36">
        <v>33</v>
      </c>
      <c r="B36">
        <v>2</v>
      </c>
      <c r="C36">
        <v>3</v>
      </c>
      <c r="D36">
        <v>3</v>
      </c>
      <c r="E36">
        <v>4</v>
      </c>
    </row>
    <row r="37" spans="1:5" ht="12.75">
      <c r="A37">
        <v>34</v>
      </c>
      <c r="B37">
        <v>2</v>
      </c>
      <c r="C37">
        <v>4</v>
      </c>
      <c r="D37">
        <v>4</v>
      </c>
      <c r="E37">
        <v>4</v>
      </c>
    </row>
    <row r="38" spans="1:5" ht="12.75">
      <c r="A38">
        <v>35</v>
      </c>
      <c r="B38">
        <v>2</v>
      </c>
      <c r="C38">
        <v>3</v>
      </c>
      <c r="D38">
        <v>4</v>
      </c>
      <c r="E38">
        <v>4</v>
      </c>
    </row>
    <row r="39" spans="1:5" ht="12.75">
      <c r="A39">
        <v>36</v>
      </c>
      <c r="B39">
        <v>2</v>
      </c>
      <c r="C39">
        <v>4</v>
      </c>
      <c r="D39">
        <v>4</v>
      </c>
      <c r="E39">
        <v>4</v>
      </c>
    </row>
    <row r="40" spans="1:5" ht="12.75">
      <c r="A40">
        <v>37</v>
      </c>
      <c r="B40">
        <v>2</v>
      </c>
      <c r="C40">
        <v>4</v>
      </c>
      <c r="D40">
        <v>4</v>
      </c>
      <c r="E40">
        <v>4</v>
      </c>
    </row>
    <row r="41" spans="1:5" ht="12.75">
      <c r="A41">
        <v>38</v>
      </c>
      <c r="B41">
        <v>2</v>
      </c>
      <c r="C41">
        <v>3</v>
      </c>
      <c r="D41">
        <v>4</v>
      </c>
      <c r="E41">
        <v>3</v>
      </c>
    </row>
    <row r="42" spans="1:5" ht="12.75">
      <c r="A42">
        <v>39</v>
      </c>
      <c r="B42">
        <v>2</v>
      </c>
      <c r="C42">
        <v>4</v>
      </c>
      <c r="D42">
        <v>3</v>
      </c>
      <c r="E42">
        <v>3</v>
      </c>
    </row>
    <row r="43" spans="1:5" ht="12.75">
      <c r="A43">
        <v>40</v>
      </c>
      <c r="B43">
        <v>2</v>
      </c>
      <c r="C43">
        <v>2</v>
      </c>
      <c r="D43">
        <v>2</v>
      </c>
      <c r="E43">
        <v>3</v>
      </c>
    </row>
    <row r="44" spans="1:5" ht="12.75">
      <c r="A44">
        <v>41</v>
      </c>
      <c r="B44">
        <v>2</v>
      </c>
      <c r="C44">
        <v>3</v>
      </c>
      <c r="D44">
        <v>3</v>
      </c>
      <c r="E44">
        <v>3</v>
      </c>
    </row>
    <row r="45" spans="1:10" ht="12.75">
      <c r="A45">
        <v>42</v>
      </c>
      <c r="B45">
        <v>3</v>
      </c>
      <c r="C45">
        <v>3</v>
      </c>
      <c r="D45">
        <v>4</v>
      </c>
      <c r="E45">
        <v>4</v>
      </c>
      <c r="H45" s="20" t="s">
        <v>72</v>
      </c>
      <c r="I45" s="20" t="s">
        <v>77</v>
      </c>
      <c r="J45" s="23" t="s">
        <v>56</v>
      </c>
    </row>
    <row r="46" spans="1:10" ht="12.75">
      <c r="A46">
        <v>43</v>
      </c>
      <c r="B46">
        <v>3</v>
      </c>
      <c r="C46">
        <v>4</v>
      </c>
      <c r="D46">
        <v>3</v>
      </c>
      <c r="E46">
        <v>4</v>
      </c>
      <c r="H46" s="17">
        <v>1</v>
      </c>
      <c r="I46" s="17" t="s">
        <v>76</v>
      </c>
      <c r="J46" s="24">
        <v>85.5</v>
      </c>
    </row>
    <row r="47" spans="1:10" ht="12.75">
      <c r="A47">
        <v>44</v>
      </c>
      <c r="B47">
        <v>3</v>
      </c>
      <c r="C47">
        <v>4</v>
      </c>
      <c r="D47">
        <v>3</v>
      </c>
      <c r="E47">
        <v>3</v>
      </c>
      <c r="H47" s="53"/>
      <c r="I47" s="21" t="s">
        <v>83</v>
      </c>
      <c r="J47" s="25">
        <v>20</v>
      </c>
    </row>
    <row r="48" spans="1:10" ht="12.75">
      <c r="A48">
        <v>45</v>
      </c>
      <c r="B48">
        <v>3</v>
      </c>
      <c r="C48">
        <v>5</v>
      </c>
      <c r="D48">
        <v>4</v>
      </c>
      <c r="E48">
        <v>5</v>
      </c>
      <c r="H48" s="53"/>
      <c r="I48" s="21" t="s">
        <v>85</v>
      </c>
      <c r="J48" s="25">
        <v>4.275</v>
      </c>
    </row>
    <row r="49" spans="1:10" ht="12.75">
      <c r="A49">
        <v>46</v>
      </c>
      <c r="B49">
        <v>3</v>
      </c>
      <c r="C49">
        <v>4</v>
      </c>
      <c r="D49">
        <v>4</v>
      </c>
      <c r="E49">
        <v>4</v>
      </c>
      <c r="H49" s="17">
        <v>2</v>
      </c>
      <c r="I49" s="17" t="s">
        <v>76</v>
      </c>
      <c r="J49" s="24">
        <v>74</v>
      </c>
    </row>
    <row r="50" spans="1:10" ht="12.75">
      <c r="A50">
        <v>47</v>
      </c>
      <c r="B50">
        <v>3</v>
      </c>
      <c r="C50">
        <v>5</v>
      </c>
      <c r="D50">
        <v>5</v>
      </c>
      <c r="E50">
        <v>5</v>
      </c>
      <c r="H50" s="53"/>
      <c r="I50" s="21" t="s">
        <v>83</v>
      </c>
      <c r="J50" s="25">
        <v>21</v>
      </c>
    </row>
    <row r="51" spans="1:10" ht="12.75">
      <c r="A51">
        <v>48</v>
      </c>
      <c r="B51">
        <v>3</v>
      </c>
      <c r="C51">
        <v>2</v>
      </c>
      <c r="D51">
        <v>2</v>
      </c>
      <c r="E51">
        <v>2</v>
      </c>
      <c r="H51" s="53"/>
      <c r="I51" s="21" t="s">
        <v>85</v>
      </c>
      <c r="J51" s="25">
        <v>3.5238095238095237</v>
      </c>
    </row>
    <row r="52" spans="1:10" ht="12.75">
      <c r="A52">
        <v>49</v>
      </c>
      <c r="B52">
        <v>3</v>
      </c>
      <c r="C52">
        <v>4</v>
      </c>
      <c r="D52">
        <v>3</v>
      </c>
      <c r="E52">
        <v>4</v>
      </c>
      <c r="H52" s="17">
        <v>3</v>
      </c>
      <c r="I52" s="17" t="s">
        <v>76</v>
      </c>
      <c r="J52" s="24">
        <v>85.5</v>
      </c>
    </row>
    <row r="53" spans="1:10" ht="12.75">
      <c r="A53">
        <v>50</v>
      </c>
      <c r="B53">
        <v>3</v>
      </c>
      <c r="C53">
        <v>5</v>
      </c>
      <c r="D53">
        <v>5</v>
      </c>
      <c r="E53">
        <v>5</v>
      </c>
      <c r="H53" s="53"/>
      <c r="I53" s="21" t="s">
        <v>83</v>
      </c>
      <c r="J53" s="25">
        <v>21</v>
      </c>
    </row>
    <row r="54" spans="1:10" ht="12.75">
      <c r="A54">
        <v>51</v>
      </c>
      <c r="B54">
        <v>3</v>
      </c>
      <c r="C54">
        <v>5</v>
      </c>
      <c r="D54">
        <v>5</v>
      </c>
      <c r="E54">
        <v>5</v>
      </c>
      <c r="H54" s="53"/>
      <c r="I54" s="21" t="s">
        <v>85</v>
      </c>
      <c r="J54" s="25">
        <v>4.071428571428571</v>
      </c>
    </row>
    <row r="55" spans="1:10" ht="12.75">
      <c r="A55">
        <v>52</v>
      </c>
      <c r="B55">
        <v>3</v>
      </c>
      <c r="C55">
        <v>3</v>
      </c>
      <c r="D55">
        <v>4</v>
      </c>
      <c r="E55">
        <v>4</v>
      </c>
      <c r="H55" s="17">
        <v>4</v>
      </c>
      <c r="I55" s="17" t="s">
        <v>76</v>
      </c>
      <c r="J55" s="24">
        <v>87.5</v>
      </c>
    </row>
    <row r="56" spans="1:10" ht="12.75">
      <c r="A56">
        <v>53</v>
      </c>
      <c r="B56">
        <v>3</v>
      </c>
      <c r="C56">
        <v>4</v>
      </c>
      <c r="D56">
        <v>4</v>
      </c>
      <c r="E56">
        <v>3</v>
      </c>
      <c r="H56" s="53"/>
      <c r="I56" s="21" t="s">
        <v>83</v>
      </c>
      <c r="J56" s="25">
        <v>21</v>
      </c>
    </row>
    <row r="57" spans="1:10" ht="12.75">
      <c r="A57">
        <v>54</v>
      </c>
      <c r="B57">
        <v>3</v>
      </c>
      <c r="C57">
        <v>5</v>
      </c>
      <c r="D57">
        <v>4</v>
      </c>
      <c r="E57">
        <v>4</v>
      </c>
      <c r="H57" s="53"/>
      <c r="I57" s="21" t="s">
        <v>85</v>
      </c>
      <c r="J57" s="25">
        <v>4.166666666666667</v>
      </c>
    </row>
    <row r="58" spans="1:10" ht="12.75">
      <c r="A58">
        <v>55</v>
      </c>
      <c r="B58">
        <v>3</v>
      </c>
      <c r="C58">
        <v>5</v>
      </c>
      <c r="D58">
        <v>5</v>
      </c>
      <c r="E58">
        <v>4</v>
      </c>
      <c r="H58" s="17">
        <v>5</v>
      </c>
      <c r="I58" s="17" t="s">
        <v>76</v>
      </c>
      <c r="J58" s="24">
        <v>87.5</v>
      </c>
    </row>
    <row r="59" spans="1:10" ht="12.75">
      <c r="A59">
        <v>56</v>
      </c>
      <c r="B59">
        <v>3</v>
      </c>
      <c r="C59">
        <v>3</v>
      </c>
      <c r="D59">
        <v>3</v>
      </c>
      <c r="E59">
        <v>3</v>
      </c>
      <c r="H59" s="53"/>
      <c r="I59" s="21" t="s">
        <v>83</v>
      </c>
      <c r="J59" s="25">
        <v>21</v>
      </c>
    </row>
    <row r="60" spans="1:10" ht="12.75">
      <c r="A60">
        <v>57</v>
      </c>
      <c r="B60">
        <v>3</v>
      </c>
      <c r="C60">
        <v>4</v>
      </c>
      <c r="D60">
        <v>4</v>
      </c>
      <c r="E60">
        <v>4</v>
      </c>
      <c r="H60" s="53"/>
      <c r="I60" s="21" t="s">
        <v>85</v>
      </c>
      <c r="J60" s="25">
        <v>4.166666666666667</v>
      </c>
    </row>
    <row r="61" spans="1:10" ht="12.75">
      <c r="A61">
        <v>58</v>
      </c>
      <c r="B61">
        <v>3</v>
      </c>
      <c r="C61">
        <v>2.5</v>
      </c>
      <c r="D61">
        <v>3</v>
      </c>
      <c r="E61">
        <v>3</v>
      </c>
      <c r="H61" s="17">
        <v>8</v>
      </c>
      <c r="I61" s="17" t="s">
        <v>76</v>
      </c>
      <c r="J61" s="24">
        <v>91</v>
      </c>
    </row>
    <row r="62" spans="1:10" ht="12.75">
      <c r="A62">
        <v>59</v>
      </c>
      <c r="B62">
        <v>3</v>
      </c>
      <c r="C62">
        <v>5</v>
      </c>
      <c r="D62">
        <v>5</v>
      </c>
      <c r="E62">
        <v>5</v>
      </c>
      <c r="H62" s="53"/>
      <c r="I62" s="21" t="s">
        <v>83</v>
      </c>
      <c r="J62" s="25">
        <v>23</v>
      </c>
    </row>
    <row r="63" spans="1:10" ht="12.75">
      <c r="A63">
        <v>60</v>
      </c>
      <c r="B63">
        <v>3</v>
      </c>
      <c r="C63">
        <v>5</v>
      </c>
      <c r="D63">
        <v>5</v>
      </c>
      <c r="E63">
        <v>5</v>
      </c>
      <c r="H63" s="53"/>
      <c r="I63" s="21" t="s">
        <v>85</v>
      </c>
      <c r="J63" s="25">
        <v>3.9565217391304346</v>
      </c>
    </row>
    <row r="64" spans="1:10" ht="12.75">
      <c r="A64">
        <v>61</v>
      </c>
      <c r="B64">
        <v>3</v>
      </c>
      <c r="C64">
        <v>3</v>
      </c>
      <c r="D64">
        <v>3</v>
      </c>
      <c r="E64">
        <v>3</v>
      </c>
      <c r="H64" s="17" t="s">
        <v>79</v>
      </c>
      <c r="I64" s="18"/>
      <c r="J64" s="24">
        <v>511</v>
      </c>
    </row>
    <row r="65" spans="1:10" ht="12.75">
      <c r="A65">
        <v>62</v>
      </c>
      <c r="B65">
        <v>3</v>
      </c>
      <c r="C65">
        <v>5</v>
      </c>
      <c r="D65">
        <v>4</v>
      </c>
      <c r="E65">
        <v>4</v>
      </c>
      <c r="H65" s="17" t="s">
        <v>84</v>
      </c>
      <c r="I65" s="18"/>
      <c r="J65" s="24">
        <v>127</v>
      </c>
    </row>
    <row r="66" spans="1:10" ht="12.75">
      <c r="A66">
        <v>63</v>
      </c>
      <c r="B66">
        <v>4</v>
      </c>
      <c r="C66">
        <v>5</v>
      </c>
      <c r="D66">
        <v>5</v>
      </c>
      <c r="E66">
        <v>5</v>
      </c>
      <c r="H66" s="22" t="s">
        <v>86</v>
      </c>
      <c r="I66" s="54"/>
      <c r="J66" s="26">
        <v>4.0236220472440944</v>
      </c>
    </row>
    <row r="67" spans="1:5" ht="12.75">
      <c r="A67">
        <v>64</v>
      </c>
      <c r="B67">
        <v>4</v>
      </c>
      <c r="C67">
        <v>5</v>
      </c>
      <c r="D67">
        <v>5</v>
      </c>
      <c r="E67">
        <v>5</v>
      </c>
    </row>
    <row r="68" spans="1:5" ht="12.75">
      <c r="A68">
        <v>65</v>
      </c>
      <c r="B68">
        <v>4</v>
      </c>
      <c r="C68">
        <v>4</v>
      </c>
      <c r="D68">
        <v>4</v>
      </c>
      <c r="E68">
        <v>4</v>
      </c>
    </row>
    <row r="69" spans="1:5" ht="12.75">
      <c r="A69">
        <v>66</v>
      </c>
      <c r="B69">
        <v>4</v>
      </c>
      <c r="C69">
        <v>5</v>
      </c>
      <c r="D69">
        <v>5</v>
      </c>
      <c r="E69">
        <v>5</v>
      </c>
    </row>
    <row r="70" spans="1:5" ht="12.75">
      <c r="A70">
        <v>67</v>
      </c>
      <c r="B70">
        <v>4</v>
      </c>
      <c r="C70">
        <v>5</v>
      </c>
      <c r="D70">
        <v>5</v>
      </c>
      <c r="E70">
        <v>5</v>
      </c>
    </row>
    <row r="71" spans="1:5" ht="12.75">
      <c r="A71">
        <v>68</v>
      </c>
      <c r="B71">
        <v>4</v>
      </c>
      <c r="C71">
        <v>5</v>
      </c>
      <c r="D71">
        <v>4</v>
      </c>
      <c r="E71">
        <v>5</v>
      </c>
    </row>
    <row r="72" spans="1:5" ht="12.75">
      <c r="A72">
        <v>69</v>
      </c>
      <c r="B72">
        <v>4</v>
      </c>
      <c r="C72">
        <v>4</v>
      </c>
      <c r="D72">
        <v>3</v>
      </c>
      <c r="E72">
        <v>4</v>
      </c>
    </row>
    <row r="73" spans="1:5" ht="12.75">
      <c r="A73">
        <v>70</v>
      </c>
      <c r="B73">
        <v>4</v>
      </c>
      <c r="C73">
        <v>3</v>
      </c>
      <c r="D73">
        <v>4</v>
      </c>
      <c r="E73">
        <v>4</v>
      </c>
    </row>
    <row r="74" spans="1:5" ht="12.75">
      <c r="A74">
        <v>71</v>
      </c>
      <c r="B74">
        <v>4</v>
      </c>
      <c r="C74">
        <v>3</v>
      </c>
      <c r="D74">
        <v>4</v>
      </c>
      <c r="E74">
        <v>4</v>
      </c>
    </row>
    <row r="75" spans="1:5" ht="12.75">
      <c r="A75">
        <v>72</v>
      </c>
      <c r="B75">
        <v>4</v>
      </c>
      <c r="C75">
        <v>3.5</v>
      </c>
      <c r="D75">
        <v>3.5</v>
      </c>
      <c r="E75">
        <v>3.5</v>
      </c>
    </row>
    <row r="76" spans="1:5" ht="12.75">
      <c r="A76">
        <v>73</v>
      </c>
      <c r="B76">
        <v>4</v>
      </c>
      <c r="C76">
        <v>4</v>
      </c>
      <c r="D76">
        <v>4</v>
      </c>
      <c r="E76">
        <v>4</v>
      </c>
    </row>
    <row r="77" spans="1:5" ht="12.75">
      <c r="A77">
        <v>74</v>
      </c>
      <c r="B77">
        <v>4</v>
      </c>
      <c r="C77">
        <v>3</v>
      </c>
      <c r="D77">
        <v>3</v>
      </c>
      <c r="E77">
        <v>3</v>
      </c>
    </row>
    <row r="78" spans="1:5" ht="12.75">
      <c r="A78">
        <v>75</v>
      </c>
      <c r="B78">
        <v>4</v>
      </c>
      <c r="C78">
        <v>5</v>
      </c>
      <c r="D78">
        <v>3</v>
      </c>
      <c r="E78">
        <v>4</v>
      </c>
    </row>
    <row r="79" spans="1:5" ht="12.75">
      <c r="A79">
        <v>76</v>
      </c>
      <c r="B79">
        <v>4</v>
      </c>
      <c r="C79">
        <v>4</v>
      </c>
      <c r="D79">
        <v>4</v>
      </c>
      <c r="E79">
        <v>4</v>
      </c>
    </row>
    <row r="80" spans="1:5" ht="12.75">
      <c r="A80">
        <v>77</v>
      </c>
      <c r="B80">
        <v>4</v>
      </c>
      <c r="C80">
        <v>4</v>
      </c>
      <c r="D80">
        <v>4</v>
      </c>
      <c r="E80">
        <v>4</v>
      </c>
    </row>
    <row r="81" spans="1:5" ht="12.75">
      <c r="A81">
        <v>78</v>
      </c>
      <c r="B81">
        <v>4</v>
      </c>
      <c r="C81">
        <v>4</v>
      </c>
      <c r="D81">
        <v>4</v>
      </c>
      <c r="E81">
        <v>4</v>
      </c>
    </row>
    <row r="82" spans="1:5" ht="12.75">
      <c r="A82">
        <v>79</v>
      </c>
      <c r="B82">
        <v>4</v>
      </c>
      <c r="C82">
        <v>4</v>
      </c>
      <c r="D82">
        <v>4</v>
      </c>
      <c r="E82">
        <v>4</v>
      </c>
    </row>
    <row r="83" spans="1:5" ht="12.75">
      <c r="A83">
        <v>80</v>
      </c>
      <c r="B83">
        <v>4</v>
      </c>
      <c r="C83">
        <v>4</v>
      </c>
      <c r="D83">
        <v>4</v>
      </c>
      <c r="E83">
        <v>4</v>
      </c>
    </row>
    <row r="84" spans="1:5" ht="12.75">
      <c r="A84">
        <v>81</v>
      </c>
      <c r="B84">
        <v>4</v>
      </c>
      <c r="C84">
        <v>5</v>
      </c>
      <c r="D84">
        <v>4</v>
      </c>
      <c r="E84">
        <v>4</v>
      </c>
    </row>
    <row r="85" spans="1:5" ht="12.75">
      <c r="A85">
        <v>82</v>
      </c>
      <c r="B85">
        <v>4</v>
      </c>
      <c r="C85">
        <v>4</v>
      </c>
      <c r="D85">
        <v>4</v>
      </c>
      <c r="E85">
        <v>4</v>
      </c>
    </row>
    <row r="86" spans="1:5" ht="12.75">
      <c r="A86">
        <v>83</v>
      </c>
      <c r="B86">
        <v>4</v>
      </c>
      <c r="C86">
        <v>4</v>
      </c>
      <c r="D86">
        <v>3</v>
      </c>
      <c r="E86">
        <v>4</v>
      </c>
    </row>
    <row r="87" spans="1:5" ht="12.75">
      <c r="A87">
        <v>84</v>
      </c>
      <c r="B87">
        <v>5</v>
      </c>
      <c r="C87">
        <v>3</v>
      </c>
      <c r="D87">
        <v>4</v>
      </c>
      <c r="E87">
        <v>4</v>
      </c>
    </row>
    <row r="88" spans="1:5" ht="12.75">
      <c r="A88">
        <v>85</v>
      </c>
      <c r="B88">
        <v>5</v>
      </c>
      <c r="C88">
        <v>4</v>
      </c>
      <c r="D88">
        <v>3</v>
      </c>
      <c r="E88">
        <v>4</v>
      </c>
    </row>
    <row r="89" spans="1:5" ht="12.75">
      <c r="A89">
        <v>86</v>
      </c>
      <c r="B89">
        <v>5</v>
      </c>
      <c r="C89">
        <v>4</v>
      </c>
      <c r="D89">
        <v>4</v>
      </c>
      <c r="E89">
        <v>5</v>
      </c>
    </row>
    <row r="90" spans="1:5" ht="12.75">
      <c r="A90">
        <v>87</v>
      </c>
      <c r="B90">
        <v>5</v>
      </c>
      <c r="C90">
        <v>4</v>
      </c>
      <c r="D90">
        <v>4</v>
      </c>
      <c r="E90">
        <v>4</v>
      </c>
    </row>
    <row r="91" spans="1:5" ht="12.75">
      <c r="A91">
        <v>88</v>
      </c>
      <c r="B91">
        <v>5</v>
      </c>
      <c r="C91">
        <v>5</v>
      </c>
      <c r="D91">
        <v>4</v>
      </c>
      <c r="E91">
        <v>4</v>
      </c>
    </row>
    <row r="92" spans="1:5" ht="12.75">
      <c r="A92">
        <v>89</v>
      </c>
      <c r="B92">
        <v>5</v>
      </c>
      <c r="C92">
        <v>4</v>
      </c>
      <c r="D92">
        <v>4</v>
      </c>
      <c r="E92">
        <v>4</v>
      </c>
    </row>
    <row r="93" spans="1:5" ht="12.75">
      <c r="A93">
        <v>90</v>
      </c>
      <c r="B93">
        <v>5</v>
      </c>
      <c r="C93">
        <v>4</v>
      </c>
      <c r="D93">
        <v>4</v>
      </c>
      <c r="E93">
        <v>4</v>
      </c>
    </row>
    <row r="94" spans="1:5" ht="12.75">
      <c r="A94">
        <v>91</v>
      </c>
      <c r="B94">
        <v>5</v>
      </c>
      <c r="C94">
        <v>4</v>
      </c>
      <c r="D94">
        <v>2</v>
      </c>
      <c r="E94">
        <v>3</v>
      </c>
    </row>
    <row r="95" spans="1:5" ht="12.75">
      <c r="A95">
        <v>92</v>
      </c>
      <c r="B95">
        <v>5</v>
      </c>
      <c r="C95">
        <v>4</v>
      </c>
      <c r="D95">
        <v>4</v>
      </c>
      <c r="E95">
        <v>4</v>
      </c>
    </row>
    <row r="96" spans="1:5" ht="12.75">
      <c r="A96">
        <v>93</v>
      </c>
      <c r="B96">
        <v>5</v>
      </c>
      <c r="C96">
        <v>4</v>
      </c>
      <c r="D96">
        <v>4</v>
      </c>
      <c r="E96">
        <v>4</v>
      </c>
    </row>
    <row r="97" spans="1:5" ht="12.75">
      <c r="A97">
        <v>94</v>
      </c>
      <c r="B97">
        <v>5</v>
      </c>
      <c r="C97">
        <v>3</v>
      </c>
      <c r="D97">
        <v>3</v>
      </c>
      <c r="E97">
        <v>3</v>
      </c>
    </row>
    <row r="98" spans="1:5" ht="12.75">
      <c r="A98">
        <v>95</v>
      </c>
      <c r="B98">
        <v>5</v>
      </c>
      <c r="C98">
        <v>4.5</v>
      </c>
      <c r="D98">
        <v>4.5</v>
      </c>
      <c r="E98">
        <v>4.5</v>
      </c>
    </row>
    <row r="99" spans="1:5" ht="12.75">
      <c r="A99">
        <v>96</v>
      </c>
      <c r="B99">
        <v>5</v>
      </c>
      <c r="C99">
        <v>4</v>
      </c>
      <c r="D99">
        <v>3</v>
      </c>
      <c r="E99">
        <v>4</v>
      </c>
    </row>
    <row r="100" spans="1:5" ht="12.75">
      <c r="A100">
        <v>97</v>
      </c>
      <c r="B100">
        <v>5</v>
      </c>
      <c r="C100">
        <v>4</v>
      </c>
      <c r="D100">
        <v>5</v>
      </c>
      <c r="E100">
        <v>4</v>
      </c>
    </row>
    <row r="101" spans="1:5" ht="12.75">
      <c r="A101">
        <v>98</v>
      </c>
      <c r="B101">
        <v>5</v>
      </c>
      <c r="C101">
        <v>5</v>
      </c>
      <c r="D101">
        <v>5</v>
      </c>
      <c r="E101">
        <v>5</v>
      </c>
    </row>
    <row r="102" spans="1:5" ht="12.75">
      <c r="A102">
        <v>99</v>
      </c>
      <c r="B102">
        <v>5</v>
      </c>
      <c r="C102">
        <v>4</v>
      </c>
      <c r="D102">
        <v>4</v>
      </c>
      <c r="E102">
        <v>4</v>
      </c>
    </row>
    <row r="103" spans="1:5" ht="12.75">
      <c r="A103">
        <v>100</v>
      </c>
      <c r="B103">
        <v>5</v>
      </c>
      <c r="C103">
        <v>4</v>
      </c>
      <c r="D103">
        <v>4</v>
      </c>
      <c r="E103">
        <v>4</v>
      </c>
    </row>
    <row r="104" spans="1:5" ht="12.75">
      <c r="A104">
        <v>101</v>
      </c>
      <c r="B104">
        <v>5</v>
      </c>
      <c r="C104">
        <v>4</v>
      </c>
      <c r="D104">
        <v>4</v>
      </c>
      <c r="E104">
        <v>4</v>
      </c>
    </row>
    <row r="105" spans="1:5" ht="12.75">
      <c r="A105">
        <v>102</v>
      </c>
      <c r="B105">
        <v>5</v>
      </c>
      <c r="C105">
        <v>5</v>
      </c>
      <c r="D105">
        <v>5</v>
      </c>
      <c r="E105">
        <v>5</v>
      </c>
    </row>
    <row r="106" spans="1:5" ht="12.75">
      <c r="A106">
        <v>103</v>
      </c>
      <c r="B106">
        <v>5</v>
      </c>
      <c r="C106">
        <v>5</v>
      </c>
      <c r="D106">
        <v>5</v>
      </c>
      <c r="E106">
        <v>5</v>
      </c>
    </row>
    <row r="107" spans="1:5" ht="12.75">
      <c r="A107">
        <v>104</v>
      </c>
      <c r="B107">
        <v>5</v>
      </c>
      <c r="C107">
        <v>5</v>
      </c>
      <c r="D107">
        <v>4</v>
      </c>
      <c r="E107">
        <v>5</v>
      </c>
    </row>
    <row r="108" spans="1:5" ht="12.75">
      <c r="A108">
        <v>105</v>
      </c>
      <c r="B108">
        <v>8</v>
      </c>
      <c r="C108">
        <v>3</v>
      </c>
      <c r="D108">
        <v>4</v>
      </c>
      <c r="E108">
        <v>4</v>
      </c>
    </row>
    <row r="109" spans="1:5" ht="12.75">
      <c r="A109">
        <v>106</v>
      </c>
      <c r="B109">
        <v>8</v>
      </c>
      <c r="C109">
        <v>4</v>
      </c>
      <c r="D109">
        <v>4</v>
      </c>
      <c r="E109">
        <v>4</v>
      </c>
    </row>
    <row r="110" spans="1:5" ht="12.75">
      <c r="A110">
        <v>107</v>
      </c>
      <c r="B110">
        <v>8</v>
      </c>
      <c r="C110">
        <v>4</v>
      </c>
      <c r="D110">
        <v>4</v>
      </c>
      <c r="E110">
        <v>4</v>
      </c>
    </row>
    <row r="111" spans="1:5" ht="12.75">
      <c r="A111">
        <v>108</v>
      </c>
      <c r="B111">
        <v>8</v>
      </c>
      <c r="C111">
        <v>3</v>
      </c>
      <c r="D111">
        <v>3</v>
      </c>
      <c r="E111">
        <v>3</v>
      </c>
    </row>
    <row r="112" spans="1:5" ht="12.75">
      <c r="A112">
        <v>109</v>
      </c>
      <c r="B112">
        <v>8</v>
      </c>
      <c r="C112">
        <v>4</v>
      </c>
      <c r="D112">
        <v>4</v>
      </c>
      <c r="E112">
        <v>4</v>
      </c>
    </row>
    <row r="113" spans="1:5" ht="12.75">
      <c r="A113">
        <v>110</v>
      </c>
      <c r="B113">
        <v>8</v>
      </c>
      <c r="C113">
        <v>4</v>
      </c>
      <c r="D113">
        <v>4</v>
      </c>
      <c r="E113">
        <v>4</v>
      </c>
    </row>
    <row r="114" spans="1:5" ht="12.75">
      <c r="A114">
        <v>111</v>
      </c>
      <c r="B114">
        <v>8</v>
      </c>
      <c r="C114">
        <v>5</v>
      </c>
      <c r="D114">
        <v>5</v>
      </c>
      <c r="E114">
        <v>5</v>
      </c>
    </row>
    <row r="115" spans="1:5" ht="12.75">
      <c r="A115">
        <v>112</v>
      </c>
      <c r="B115">
        <v>8</v>
      </c>
      <c r="C115">
        <v>4</v>
      </c>
      <c r="D115">
        <v>3</v>
      </c>
      <c r="E115">
        <v>4</v>
      </c>
    </row>
    <row r="116" spans="1:5" ht="12.75">
      <c r="A116">
        <v>113</v>
      </c>
      <c r="B116">
        <v>8</v>
      </c>
      <c r="C116">
        <v>3</v>
      </c>
      <c r="D116">
        <v>4</v>
      </c>
      <c r="E116">
        <v>4</v>
      </c>
    </row>
    <row r="117" spans="1:5" ht="12.75">
      <c r="A117">
        <v>114</v>
      </c>
      <c r="B117">
        <v>8</v>
      </c>
      <c r="C117">
        <v>4</v>
      </c>
      <c r="D117">
        <v>5</v>
      </c>
      <c r="E117">
        <v>4.5</v>
      </c>
    </row>
    <row r="118" spans="1:5" ht="12.75">
      <c r="A118">
        <v>115</v>
      </c>
      <c r="B118">
        <v>8</v>
      </c>
      <c r="C118">
        <v>4</v>
      </c>
      <c r="D118">
        <v>4</v>
      </c>
      <c r="E118">
        <v>5</v>
      </c>
    </row>
    <row r="119" spans="1:5" ht="12.75">
      <c r="A119">
        <v>116</v>
      </c>
      <c r="B119">
        <v>8</v>
      </c>
      <c r="C119">
        <v>5</v>
      </c>
      <c r="D119">
        <v>5</v>
      </c>
      <c r="E119">
        <v>4</v>
      </c>
    </row>
    <row r="120" spans="1:5" ht="12.75">
      <c r="A120">
        <v>117</v>
      </c>
      <c r="B120">
        <v>8</v>
      </c>
      <c r="C120">
        <v>3</v>
      </c>
      <c r="D120">
        <v>4</v>
      </c>
      <c r="E120">
        <v>4</v>
      </c>
    </row>
    <row r="121" spans="1:5" ht="12.75">
      <c r="A121">
        <v>118</v>
      </c>
      <c r="B121">
        <v>8</v>
      </c>
      <c r="C121">
        <v>5</v>
      </c>
      <c r="D121">
        <v>4</v>
      </c>
      <c r="E121">
        <v>5</v>
      </c>
    </row>
    <row r="122" spans="1:5" ht="12.75">
      <c r="A122">
        <v>119</v>
      </c>
      <c r="B122">
        <v>8</v>
      </c>
      <c r="C122">
        <v>4</v>
      </c>
      <c r="D122">
        <v>4</v>
      </c>
      <c r="E122">
        <v>4</v>
      </c>
    </row>
    <row r="123" spans="1:5" ht="12.75">
      <c r="A123">
        <v>120</v>
      </c>
      <c r="B123">
        <v>8</v>
      </c>
      <c r="C123">
        <v>3</v>
      </c>
      <c r="D123">
        <v>3</v>
      </c>
      <c r="E123">
        <v>4</v>
      </c>
    </row>
    <row r="124" spans="1:5" ht="12.75">
      <c r="A124">
        <v>121</v>
      </c>
      <c r="B124">
        <v>8</v>
      </c>
      <c r="C124">
        <v>5</v>
      </c>
      <c r="D124">
        <v>5</v>
      </c>
      <c r="E124">
        <v>5</v>
      </c>
    </row>
    <row r="125" spans="1:5" ht="12.75">
      <c r="A125">
        <v>122</v>
      </c>
      <c r="B125">
        <v>8</v>
      </c>
      <c r="C125">
        <v>4</v>
      </c>
      <c r="D125">
        <v>4</v>
      </c>
      <c r="E125">
        <v>4</v>
      </c>
    </row>
    <row r="126" spans="1:5" ht="12.75">
      <c r="A126">
        <v>123</v>
      </c>
      <c r="B126">
        <v>8</v>
      </c>
      <c r="C126">
        <v>3</v>
      </c>
      <c r="D126">
        <v>4</v>
      </c>
      <c r="E126">
        <v>4</v>
      </c>
    </row>
    <row r="127" spans="1:5" ht="12.75">
      <c r="A127">
        <v>124</v>
      </c>
      <c r="B127">
        <v>8</v>
      </c>
      <c r="C127">
        <v>4</v>
      </c>
      <c r="D127">
        <v>5</v>
      </c>
      <c r="E127">
        <v>5</v>
      </c>
    </row>
    <row r="128" spans="1:5" ht="12.75">
      <c r="A128">
        <v>125</v>
      </c>
      <c r="B128">
        <v>8</v>
      </c>
      <c r="C128">
        <v>4</v>
      </c>
      <c r="D128">
        <v>4</v>
      </c>
      <c r="E128">
        <v>4</v>
      </c>
    </row>
    <row r="129" spans="1:5" ht="12.75">
      <c r="A129">
        <v>126</v>
      </c>
      <c r="B129">
        <v>8</v>
      </c>
      <c r="C129">
        <v>4</v>
      </c>
      <c r="D129">
        <v>3</v>
      </c>
      <c r="E129">
        <v>4</v>
      </c>
    </row>
    <row r="130" spans="1:5" ht="12.75">
      <c r="A130">
        <v>127</v>
      </c>
      <c r="B130">
        <v>8</v>
      </c>
      <c r="C130">
        <v>5</v>
      </c>
      <c r="D130">
        <v>5</v>
      </c>
      <c r="E130">
        <v>5</v>
      </c>
    </row>
  </sheetData>
  <printOptions/>
  <pageMargins left="0.75" right="0.75" top="1" bottom="1" header="0.5" footer="0.5"/>
  <pageSetup horizontalDpi="300" verticalDpi="300"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2009-07-20T04:41:02Z</cp:lastPrinted>
  <dcterms:created xsi:type="dcterms:W3CDTF">2009-07-11T20:08:29Z</dcterms:created>
  <dcterms:modified xsi:type="dcterms:W3CDTF">2009-08-02T19:37:10Z</dcterms:modified>
  <cp:category/>
  <cp:version/>
  <cp:contentType/>
  <cp:contentStatus/>
</cp:coreProperties>
</file>